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G:\Bid-ContractFolders\Contracts\00017386 MBM 2026 R3 Bridge Approach Paving REBID\6 Final Posted Docs_Solicitations\6.3 Solicitation\"/>
    </mc:Choice>
  </mc:AlternateContent>
  <xr:revisionPtr revIDLastSave="0" documentId="13_ncr:1_{37C58228-2C90-4FF9-97F9-BE7F0527EC79}" xr6:coauthVersionLast="47" xr6:coauthVersionMax="47" xr10:uidLastSave="{00000000-0000-0000-0000-000000000000}"/>
  <bookViews>
    <workbookView xWindow="540" yWindow="924" windowWidth="15120" windowHeight="8604" xr2:uid="{00000000-000D-0000-FFFF-FFFF00000000}"/>
  </bookViews>
  <sheets>
    <sheet name="Sheet1" sheetId="1" r:id="rId1"/>
    <sheet name="Sheet2" sheetId="2" r:id="rId2"/>
    <sheet name="Sheet3" sheetId="3" r:id="rId3"/>
  </sheets>
  <externalReferences>
    <externalReference r:id="rId4"/>
  </externalReferences>
  <definedNames>
    <definedName name="tbl_Qty">'[1]2. Qty'!$B$9:$M$1108</definedName>
    <definedName name="Text53" localSheetId="0">Sheet1!#REF!</definedName>
    <definedName name="Text54" localSheetId="0">Sheet1!#REF!</definedName>
    <definedName name="Text55" localSheetId="0">Sheet1!#REF!</definedName>
    <definedName name="Text56" localSheetId="0">Sheet1!#REF!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5" i="1" l="1"/>
  <c r="F5" i="1"/>
  <c r="F22" i="1" l="1"/>
  <c r="F6" i="1"/>
  <c r="F9" i="1"/>
  <c r="F11" i="1"/>
  <c r="F10" i="1"/>
  <c r="F17" i="1"/>
  <c r="F24" i="1"/>
  <c r="F7" i="1"/>
  <c r="F20" i="1"/>
  <c r="F19" i="1"/>
  <c r="F12" i="1"/>
  <c r="F23" i="1"/>
  <c r="F16" i="1"/>
  <c r="F13" i="1"/>
  <c r="F15" i="1"/>
  <c r="F26" i="1" l="1"/>
</calcChain>
</file>

<file path=xl/sharedStrings.xml><?xml version="1.0" encoding="utf-8"?>
<sst xmlns="http://schemas.openxmlformats.org/spreadsheetml/2006/main" count="58" uniqueCount="39">
  <si>
    <r>
      <t xml:space="preserve">ESTIMATE OF QUANTITIES: </t>
    </r>
    <r>
      <rPr>
        <sz val="10"/>
        <rFont val="Arial"/>
        <family val="2"/>
      </rPr>
      <t>Quantities indicated below are intended to serve only as a guide to Bidders and are not to be construed as a guarantee. All quantities are estimated and are for Bid purposes only. ODOT reserves the right to adjust (add or delete) quantities as needed. Payment will be made based on actual, measured quantities.</t>
    </r>
    <r>
      <rPr>
        <b/>
        <sz val="10"/>
        <rFont val="Arial"/>
        <family val="2"/>
      </rPr>
      <t xml:space="preserve">
</t>
    </r>
    <r>
      <rPr>
        <sz val="10"/>
        <rFont val="Arial"/>
        <family val="2"/>
      </rPr>
      <t>The Bidder proposes to furnish all material, equipment and labor, and perform all work for ODOT, in strict accordance with the ITB and the Plans, Specifications and other provisions incorporated in the ITB, on the basis of the lump sum or unit prices, or both, as follows:</t>
    </r>
    <r>
      <rPr>
        <b/>
        <sz val="10"/>
        <rFont val="Arial"/>
        <family val="2"/>
      </rPr>
      <t xml:space="preserve">
</t>
    </r>
  </si>
  <si>
    <t>Bid Item</t>
  </si>
  <si>
    <t xml:space="preserve">Description 
</t>
  </si>
  <si>
    <t>Est. Qty</t>
  </si>
  <si>
    <t>Unit</t>
  </si>
  <si>
    <t>Unit Price</t>
  </si>
  <si>
    <t>Total Price</t>
  </si>
  <si>
    <t>TOTAL BID AMOUNT</t>
  </si>
  <si>
    <t>EST.</t>
  </si>
  <si>
    <t>UNIT</t>
  </si>
  <si>
    <t>TOTAL</t>
  </si>
  <si>
    <t>ITEM</t>
  </si>
  <si>
    <t>DESCRIPTION</t>
  </si>
  <si>
    <t>QTY.</t>
  </si>
  <si>
    <t>PRICE</t>
  </si>
  <si>
    <t xml:space="preserve"> </t>
  </si>
  <si>
    <t>LS</t>
  </si>
  <si>
    <t>MOBILIZATION</t>
  </si>
  <si>
    <t>TEMPORARY WORK ZONE TRAFFIC CONTROL COMPLETE</t>
  </si>
  <si>
    <t>FLAGGERS</t>
  </si>
  <si>
    <t>BRIDGE DECK COLD PLANE PAVEMENT REMOVAL, 4 INCHES DEEP</t>
  </si>
  <si>
    <t>POLYMER MEMBRANE</t>
  </si>
  <si>
    <t>COLD PLANE PAVEMENT REMOVAL, 2 INCHES DEEP</t>
  </si>
  <si>
    <t>LEVEL 3, 1/2 INCH ACP MIXTURE</t>
  </si>
  <si>
    <t>CLASS 2 PREPARATION</t>
  </si>
  <si>
    <t>BRIDGE DECK COLD PLANE PAVEMENT REMOVAL, 2 INCHES DEEP</t>
  </si>
  <si>
    <t>GENERAL EXCAVATION</t>
  </si>
  <si>
    <t>AGGREGATE BASE</t>
  </si>
  <si>
    <t>HOUR</t>
  </si>
  <si>
    <t>SQYD</t>
  </si>
  <si>
    <t>SQFT</t>
  </si>
  <si>
    <t>TON</t>
  </si>
  <si>
    <t>CUYD</t>
  </si>
  <si>
    <t>STRUCTURE NO. BR07991</t>
  </si>
  <si>
    <t>STRUCTURE NO. BR18273</t>
  </si>
  <si>
    <t>STRUCTURE NO. BR03461</t>
  </si>
  <si>
    <t>STRUCTURE NO. BR08459</t>
  </si>
  <si>
    <t>COLD PLANE PAVEMENT REMOVAL, 3 INCHES DEEP</t>
  </si>
  <si>
    <r>
      <t xml:space="preserve"> Bid Pricing Form</t>
    </r>
    <r>
      <rPr>
        <b/>
        <sz val="10"/>
        <rFont val="Arial"/>
        <family val="2"/>
      </rPr>
      <t xml:space="preserve">
ITB #S-73000-00017386   Name of Firm:__________________________    City, State:________________________</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</si>
</sst>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2" x14ac:knownFonts="1">
    <font>
      <sz val="10"/>
      <name val="Arial"/>
    </font>
    <font>
      <sz val="11"/>
      <color theme="1"/>
      <name val="Calibri"/>
      <family val="2"/>
      <scheme val="minor"/>
    </font>
    <font>
      <b/>
      <sz val="10"/>
      <name val="Arial"/>
      <family val="2"/>
    </font>
    <font>
      <sz val="10"/>
      <name val="Arial"/>
      <family val="2"/>
    </font>
    <font>
      <sz val="8"/>
      <name val="Arial"/>
      <family val="2"/>
    </font>
    <font>
      <b/>
      <sz val="9"/>
      <name val="Arial"/>
      <family val="2"/>
    </font>
    <font>
      <sz val="9"/>
      <name val="Arial"/>
      <family val="2"/>
    </font>
    <font>
      <b/>
      <sz val="11"/>
      <name val="Arial"/>
      <family val="2"/>
    </font>
    <font>
      <b/>
      <sz val="14"/>
      <name val="Arial"/>
      <family val="2"/>
    </font>
    <font>
      <sz val="11"/>
      <name val="Arial"/>
      <family val="2"/>
    </font>
    <font>
      <sz val="10"/>
      <name val="Lucida Sans Unicode"/>
      <family val="2"/>
    </font>
    <font>
      <b/>
      <sz val="10"/>
      <name val="Lucida Sans Unicode"/>
      <family val="2"/>
    </font>
  </fonts>
  <fills count="5">
    <fill>
      <patternFill patternType="none"/>
    </fill>
    <fill>
      <patternFill patternType="gray125"/>
    </fill>
    <fill>
      <patternFill patternType="gray0625">
        <bgColor indexed="9"/>
      </patternFill>
    </fill>
    <fill>
      <patternFill patternType="solid">
        <fgColor theme="0"/>
        <bgColor indexed="64"/>
      </patternFill>
    </fill>
    <fill>
      <patternFill patternType="solid">
        <fgColor theme="0" tint="-0.249977111117893"/>
        <bgColor indexed="64"/>
      </patternFill>
    </fill>
  </fills>
  <borders count="9">
    <border>
      <left/>
      <right/>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1" fillId="0" borderId="0"/>
  </cellStyleXfs>
  <cellXfs count="33">
    <xf numFmtId="0" fontId="0" fillId="0" borderId="0" xfId="0"/>
    <xf numFmtId="0" fontId="3" fillId="0" borderId="0" xfId="0" applyFont="1" applyAlignment="1">
      <alignment horizontal="center" wrapText="1"/>
    </xf>
    <xf numFmtId="0" fontId="3" fillId="0" borderId="0" xfId="0" applyFont="1" applyAlignment="1">
      <alignment wrapText="1"/>
    </xf>
    <xf numFmtId="0" fontId="2" fillId="0" borderId="0" xfId="0" applyFont="1" applyAlignment="1">
      <alignment horizontal="center" wrapText="1"/>
    </xf>
    <xf numFmtId="0" fontId="5" fillId="2" borderId="0" xfId="0" applyFont="1" applyFill="1" applyAlignment="1">
      <alignment horizontal="center" vertical="top" wrapText="1"/>
    </xf>
    <xf numFmtId="0" fontId="5" fillId="2" borderId="0" xfId="0" applyFont="1" applyFill="1" applyAlignment="1">
      <alignment vertical="top" wrapText="1"/>
    </xf>
    <xf numFmtId="0" fontId="5" fillId="2" borderId="1" xfId="0" applyFont="1" applyFill="1" applyBorder="1" applyAlignment="1">
      <alignment horizontal="center" vertical="top" wrapText="1"/>
    </xf>
    <xf numFmtId="0" fontId="6" fillId="0" borderId="0" xfId="0" applyFont="1" applyAlignment="1">
      <alignment horizontal="center" wrapText="1"/>
    </xf>
    <xf numFmtId="0" fontId="6" fillId="0" borderId="0" xfId="0" applyFont="1" applyAlignment="1">
      <alignment vertical="top" wrapText="1"/>
    </xf>
    <xf numFmtId="0" fontId="6" fillId="0" borderId="0" xfId="0" applyFont="1" applyAlignment="1">
      <alignment horizontal="center" vertical="top" wrapText="1"/>
    </xf>
    <xf numFmtId="0" fontId="6" fillId="0" borderId="2" xfId="0" applyFont="1" applyBorder="1" applyAlignment="1">
      <alignment horizontal="center" vertical="top" wrapText="1"/>
    </xf>
    <xf numFmtId="0" fontId="6" fillId="0" borderId="3" xfId="0" applyFont="1" applyBorder="1" applyAlignment="1">
      <alignment horizontal="center" vertical="top" wrapText="1"/>
    </xf>
    <xf numFmtId="0" fontId="7" fillId="0" borderId="0" xfId="0" applyFont="1" applyAlignment="1">
      <alignment horizontal="center" wrapText="1"/>
    </xf>
    <xf numFmtId="0" fontId="2" fillId="0" borderId="0" xfId="0" applyFont="1" applyAlignment="1">
      <alignment horizontal="left" wrapText="1"/>
    </xf>
    <xf numFmtId="0" fontId="3" fillId="0" borderId="4" xfId="0" applyFont="1" applyBorder="1" applyAlignment="1">
      <alignment horizontal="center" vertical="center" wrapText="1"/>
    </xf>
    <xf numFmtId="0" fontId="3" fillId="0" borderId="0" xfId="0" applyFont="1" applyAlignment="1">
      <alignment vertical="center" wrapText="1"/>
    </xf>
    <xf numFmtId="164" fontId="3" fillId="0" borderId="4" xfId="0" applyNumberFormat="1" applyFont="1" applyBorder="1" applyAlignment="1">
      <alignment horizontal="center" vertical="center" wrapText="1"/>
    </xf>
    <xf numFmtId="164" fontId="9" fillId="0" borderId="8" xfId="0" applyNumberFormat="1" applyFont="1" applyBorder="1" applyAlignment="1">
      <alignment wrapText="1"/>
    </xf>
    <xf numFmtId="0" fontId="10" fillId="3" borderId="4" xfId="1" quotePrefix="1" applyFont="1" applyFill="1" applyBorder="1" applyAlignment="1">
      <alignment vertical="center" wrapText="1"/>
    </xf>
    <xf numFmtId="0" fontId="10" fillId="3" borderId="4" xfId="1" applyFont="1" applyFill="1" applyBorder="1" applyAlignment="1">
      <alignment horizontal="center" vertical="center" wrapText="1"/>
    </xf>
    <xf numFmtId="0" fontId="3" fillId="4" borderId="4" xfId="0" applyFont="1" applyFill="1" applyBorder="1" applyAlignment="1">
      <alignment horizontal="center" vertical="center" wrapText="1"/>
    </xf>
    <xf numFmtId="0" fontId="11" fillId="4" borderId="4" xfId="1" quotePrefix="1" applyFont="1" applyFill="1" applyBorder="1" applyAlignment="1">
      <alignment vertical="center" wrapText="1"/>
    </xf>
    <xf numFmtId="0" fontId="10" fillId="4" borderId="4" xfId="1" applyFont="1" applyFill="1" applyBorder="1" applyAlignment="1">
      <alignment horizontal="center" vertical="center" wrapText="1"/>
    </xf>
    <xf numFmtId="164" fontId="3" fillId="4" borderId="4" xfId="0" applyNumberFormat="1" applyFont="1" applyFill="1" applyBorder="1" applyAlignment="1">
      <alignment horizontal="center" vertical="center" wrapText="1"/>
    </xf>
    <xf numFmtId="0" fontId="8" fillId="0" borderId="0" xfId="0" applyFont="1" applyAlignment="1">
      <alignment horizontal="center" wrapText="1"/>
    </xf>
    <xf numFmtId="0" fontId="2" fillId="0" borderId="0" xfId="0" applyFont="1" applyAlignment="1">
      <alignment horizontal="center" wrapText="1"/>
    </xf>
    <xf numFmtId="0" fontId="3" fillId="0" borderId="0" xfId="0" applyFont="1" applyAlignment="1">
      <alignment horizontal="center" wrapText="1"/>
    </xf>
    <xf numFmtId="0" fontId="2" fillId="0" borderId="5" xfId="0" applyFont="1" applyBorder="1" applyAlignment="1">
      <alignment horizontal="left" wrapText="1"/>
    </xf>
    <xf numFmtId="0" fontId="2" fillId="0" borderId="6" xfId="0" applyFont="1" applyBorder="1" applyAlignment="1">
      <alignment horizontal="left" wrapText="1"/>
    </xf>
    <xf numFmtId="0" fontId="2" fillId="0" borderId="7" xfId="0" applyFont="1" applyBorder="1" applyAlignment="1">
      <alignment horizontal="left" wrapText="1"/>
    </xf>
    <xf numFmtId="0" fontId="9" fillId="0" borderId="0" xfId="0" applyFont="1" applyAlignment="1">
      <alignment horizontal="right" wrapText="1"/>
    </xf>
    <xf numFmtId="0" fontId="5" fillId="0" borderId="0" xfId="0" applyFont="1" applyAlignment="1">
      <alignment horizontal="right" vertical="top" wrapText="1"/>
    </xf>
    <xf numFmtId="0" fontId="5" fillId="0" borderId="2" xfId="0" applyFont="1" applyBorder="1" applyAlignment="1">
      <alignment horizontal="right" vertical="top" wrapText="1"/>
    </xf>
  </cellXfs>
  <cellStyles count="3">
    <cellStyle name="Normal" xfId="0" builtinId="0"/>
    <cellStyle name="Normal 4 2 2 2" xfId="2" xr:uid="{3FFB6ADA-0DAD-4FD2-A895-9D7E4F36BC74}"/>
    <cellStyle name="Normal 9" xfId="1" xr:uid="{290325F9-738B-437F-802D-475ED76458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G:\Bid-ContractFolders\Bids\00017243%20MBM%202026%20R3%20Bridge%20Approach%20Paving\3%20Draft%20Documents\BR_M26035_Est_01.xlsx" TargetMode="External"/><Relationship Id="rId1" Type="http://schemas.openxmlformats.org/officeDocument/2006/relationships/externalLinkPath" Target="https://ordot-my.sharepoint.com/Bid-ContractFolders/Bids/00017243%20MBM%202026%20R3%20Bridge%20Approach%20Paving/3%20Draft%20Documents/BR_M26035_Est_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Narrative"/>
      <sheetName val="2. Smartsheet Data"/>
      <sheetName val="2. Qty"/>
      <sheetName val="3. Est"/>
      <sheetName val="BidItems"/>
      <sheetName val="Input Data (Optional tab)"/>
      <sheetName val="Additional Quantity Calcs"/>
      <sheetName val="Reinforcing"/>
    </sheetNames>
    <sheetDataSet>
      <sheetData sheetId="0"/>
      <sheetData sheetId="1"/>
      <sheetData sheetId="2">
        <row r="9">
          <cell r="B9">
            <v>10</v>
          </cell>
          <cell r="D9" t="str">
            <v>0200 - Temporary features and appurtenances</v>
          </cell>
          <cell r="E9" t="str">
            <v>0210-0100000A - MOBILIZATION</v>
          </cell>
          <cell r="L9">
            <v>0.3</v>
          </cell>
          <cell r="M9" t="str">
            <v>LS</v>
          </cell>
        </row>
        <row r="20">
          <cell r="B20">
            <v>20</v>
          </cell>
          <cell r="D20" t="str">
            <v>0200 - Temporary features and appurtenances</v>
          </cell>
          <cell r="E20" t="str">
            <v>0221-0100000A - TEMPORARY PROTECTION AND DIRECTION OF TRAFFIC, COMPLETE</v>
          </cell>
          <cell r="L20">
            <v>0.15</v>
          </cell>
          <cell r="M20" t="str">
            <v>LS</v>
          </cell>
        </row>
        <row r="31">
          <cell r="B31">
            <v>30</v>
          </cell>
          <cell r="D31" t="str">
            <v>0200 - Temporary features and appurtenances</v>
          </cell>
          <cell r="E31" t="str">
            <v>0223-0168000T - FLAGGERS</v>
          </cell>
          <cell r="L31">
            <v>500</v>
          </cell>
          <cell r="M31" t="str">
            <v>HOUR</v>
          </cell>
        </row>
        <row r="32">
          <cell r="G32" t="str">
            <v>Shifts</v>
          </cell>
          <cell r="H32" t="str">
            <v>hrs/shift</v>
          </cell>
          <cell r="I32" t="str">
            <v>Flaggers</v>
          </cell>
          <cell r="J32" t="str">
            <v>Total</v>
          </cell>
        </row>
        <row r="33">
          <cell r="F33" t="str">
            <v>BR07991</v>
          </cell>
          <cell r="G33">
            <v>5</v>
          </cell>
          <cell r="H33">
            <v>10</v>
          </cell>
          <cell r="I33">
            <v>4</v>
          </cell>
          <cell r="J33">
            <v>200</v>
          </cell>
        </row>
        <row r="34">
          <cell r="F34" t="str">
            <v>BR18273</v>
          </cell>
          <cell r="G34">
            <v>1</v>
          </cell>
          <cell r="H34">
            <v>10</v>
          </cell>
          <cell r="I34">
            <v>3</v>
          </cell>
          <cell r="J34">
            <v>30</v>
          </cell>
        </row>
        <row r="35">
          <cell r="F35" t="str">
            <v>BR03461</v>
          </cell>
          <cell r="G35">
            <v>2</v>
          </cell>
          <cell r="H35">
            <v>10</v>
          </cell>
          <cell r="I35">
            <v>2</v>
          </cell>
          <cell r="J35">
            <v>40</v>
          </cell>
        </row>
        <row r="36">
          <cell r="F36" t="str">
            <v>BR08459</v>
          </cell>
          <cell r="G36">
            <v>4</v>
          </cell>
          <cell r="H36">
            <v>24</v>
          </cell>
          <cell r="I36">
            <v>2</v>
          </cell>
          <cell r="J36">
            <v>192</v>
          </cell>
        </row>
        <row r="37">
          <cell r="I37" t="str">
            <v>Total</v>
          </cell>
          <cell r="J37">
            <v>462</v>
          </cell>
        </row>
        <row r="38">
          <cell r="I38" t="str">
            <v>Round up</v>
          </cell>
          <cell r="J38">
            <v>500</v>
          </cell>
        </row>
        <row r="42">
          <cell r="B42">
            <v>40</v>
          </cell>
          <cell r="C42" t="str">
            <v>07991</v>
          </cell>
          <cell r="D42" t="str">
            <v>0500 - Bridges</v>
          </cell>
          <cell r="E42" t="str">
            <v>0503-0102000J - BRIDGE DECK COLD PLANE PAVEMENT REMOVAL, 4 INCHES DEEP</v>
          </cell>
          <cell r="L42">
            <v>609.16666666666674</v>
          </cell>
          <cell r="M42" t="str">
            <v>SQYD</v>
          </cell>
        </row>
        <row r="43">
          <cell r="F43" t="str">
            <v>Rectangular Bridge</v>
          </cell>
        </row>
        <row r="44">
          <cell r="F44" t="str">
            <v>Bridge Length =</v>
          </cell>
          <cell r="G44">
            <v>204</v>
          </cell>
          <cell r="H44" t="str">
            <v>ft</v>
          </cell>
        </row>
        <row r="45">
          <cell r="F45" t="str">
            <v>Roadway Width =</v>
          </cell>
          <cell r="G45">
            <v>26</v>
          </cell>
          <cell r="H45" t="str">
            <v>ft</v>
          </cell>
        </row>
        <row r="46">
          <cell r="F46" t="str">
            <v>Area =</v>
          </cell>
          <cell r="G46">
            <v>5304</v>
          </cell>
          <cell r="H46" t="str">
            <v>sqft</v>
          </cell>
        </row>
        <row r="47">
          <cell r="F47" t="str">
            <v>Area =</v>
          </cell>
          <cell r="G47">
            <v>589.33333333333337</v>
          </cell>
          <cell r="H47" t="str">
            <v>sqyd</v>
          </cell>
        </row>
        <row r="49">
          <cell r="F49" t="str">
            <v>Curved portion</v>
          </cell>
        </row>
        <row r="50">
          <cell r="F50" t="str">
            <v>Measured in Bluebeam</v>
          </cell>
          <cell r="G50">
            <v>19.833333333333332</v>
          </cell>
          <cell r="H50" t="str">
            <v>sqyd</v>
          </cell>
        </row>
        <row r="52">
          <cell r="F52" t="str">
            <v>Total</v>
          </cell>
          <cell r="G52">
            <v>609.16666666666674</v>
          </cell>
          <cell r="H52" t="str">
            <v>sqyd</v>
          </cell>
        </row>
        <row r="53">
          <cell r="B53">
            <v>50</v>
          </cell>
          <cell r="C53" t="str">
            <v>07991</v>
          </cell>
          <cell r="D53" t="str">
            <v>0500 - Bridges</v>
          </cell>
          <cell r="E53" t="str">
            <v>0590-0100000J - POLYMER MEMBRANE</v>
          </cell>
          <cell r="L53">
            <v>5482.5000000000009</v>
          </cell>
          <cell r="M53" t="str">
            <v>SQFT</v>
          </cell>
        </row>
        <row r="55">
          <cell r="F55" t="str">
            <v>Area from above =</v>
          </cell>
          <cell r="G55">
            <v>609.16666666666674</v>
          </cell>
          <cell r="H55" t="str">
            <v>sqyd</v>
          </cell>
        </row>
        <row r="56">
          <cell r="F56" t="str">
            <v>Area =</v>
          </cell>
          <cell r="G56">
            <v>5482.5000000000009</v>
          </cell>
          <cell r="H56" t="str">
            <v>sqft</v>
          </cell>
        </row>
        <row r="64">
          <cell r="B64">
            <v>60</v>
          </cell>
          <cell r="C64" t="str">
            <v>07991</v>
          </cell>
          <cell r="D64" t="str">
            <v>0600 - Bases</v>
          </cell>
          <cell r="E64" t="str">
            <v>0620-0120000J - COLD PLANE PAVEMENT REMOVAL, 2 INCHES DEEP</v>
          </cell>
          <cell r="L64">
            <v>272.77777777777777</v>
          </cell>
          <cell r="M64" t="str">
            <v>SQYD</v>
          </cell>
        </row>
        <row r="65">
          <cell r="F65" t="str">
            <v>Areas measured in BlueBeam</v>
          </cell>
        </row>
        <row r="66">
          <cell r="F66" t="str">
            <v>North side =</v>
          </cell>
          <cell r="G66">
            <v>1125</v>
          </cell>
          <cell r="H66" t="str">
            <v>sqft</v>
          </cell>
        </row>
        <row r="67">
          <cell r="F67" t="str">
            <v>South side =</v>
          </cell>
          <cell r="G67">
            <v>1330</v>
          </cell>
          <cell r="H67" t="str">
            <v>sqft</v>
          </cell>
        </row>
        <row r="68">
          <cell r="F68" t="str">
            <v>Total =</v>
          </cell>
          <cell r="G68">
            <v>2455</v>
          </cell>
          <cell r="H68" t="str">
            <v>sqft</v>
          </cell>
        </row>
        <row r="69">
          <cell r="F69" t="str">
            <v>Total =</v>
          </cell>
          <cell r="G69">
            <v>272.77777777777777</v>
          </cell>
          <cell r="H69" t="str">
            <v>sqyd</v>
          </cell>
        </row>
        <row r="75">
          <cell r="B75">
            <v>70</v>
          </cell>
          <cell r="C75" t="str">
            <v>07991</v>
          </cell>
          <cell r="D75" t="str">
            <v>0700 - Wearing Surfaces</v>
          </cell>
          <cell r="E75" t="str">
            <v>0744-0302000M - LEVEL 3, 1/2 INCH ACP MIXTURE</v>
          </cell>
          <cell r="L75">
            <v>173.3416666666667</v>
          </cell>
          <cell r="M75" t="str">
            <v>TON</v>
          </cell>
        </row>
        <row r="76">
          <cell r="F76" t="str">
            <v>gACP =</v>
          </cell>
          <cell r="G76">
            <v>155</v>
          </cell>
          <cell r="H76" t="str">
            <v>pcf</v>
          </cell>
        </row>
        <row r="77">
          <cell r="F77" t="str">
            <v>In roadway</v>
          </cell>
        </row>
        <row r="78">
          <cell r="F78" t="str">
            <v>Area =</v>
          </cell>
          <cell r="G78">
            <v>2455</v>
          </cell>
          <cell r="H78" t="str">
            <v>sqft</v>
          </cell>
        </row>
        <row r="79">
          <cell r="F79" t="str">
            <v>Depth =</v>
          </cell>
          <cell r="G79">
            <v>2</v>
          </cell>
          <cell r="H79" t="str">
            <v>in</v>
          </cell>
        </row>
        <row r="80">
          <cell r="F80" t="str">
            <v>Subtotal Weight =</v>
          </cell>
          <cell r="G80">
            <v>31.710416666666667</v>
          </cell>
          <cell r="H80" t="str">
            <v>ton</v>
          </cell>
        </row>
        <row r="81">
          <cell r="F81" t="str">
            <v>On Bridge</v>
          </cell>
        </row>
        <row r="82">
          <cell r="F82" t="str">
            <v>Area =</v>
          </cell>
          <cell r="G82">
            <v>5482.5000000000009</v>
          </cell>
          <cell r="H82" t="str">
            <v>sqft</v>
          </cell>
        </row>
        <row r="83">
          <cell r="F83" t="str">
            <v>Depth =</v>
          </cell>
          <cell r="G83">
            <v>4</v>
          </cell>
          <cell r="H83" t="str">
            <v>in</v>
          </cell>
        </row>
        <row r="84">
          <cell r="F84" t="str">
            <v>Subtotal Weight =</v>
          </cell>
          <cell r="G84">
            <v>141.63125000000002</v>
          </cell>
          <cell r="H84" t="str">
            <v>ton</v>
          </cell>
        </row>
        <row r="85">
          <cell r="F85" t="str">
            <v>Total Weight</v>
          </cell>
          <cell r="G85">
            <v>173.3416666666667</v>
          </cell>
          <cell r="H85" t="str">
            <v>ton</v>
          </cell>
        </row>
        <row r="86">
          <cell r="B86">
            <v>90</v>
          </cell>
          <cell r="C86" t="str">
            <v>18273</v>
          </cell>
          <cell r="D86" t="str">
            <v>0500 - Bridges</v>
          </cell>
          <cell r="E86" t="str">
            <v>0503-0101000J - BRIDGE DECK COLD PLANE PAVEMENT REMOVAL, 2 INCHES DEEP</v>
          </cell>
          <cell r="L86">
            <v>122.22222222222223</v>
          </cell>
          <cell r="M86" t="str">
            <v>SQYD</v>
          </cell>
        </row>
        <row r="87">
          <cell r="F87" t="str">
            <v>Areas measured in BlueBeam</v>
          </cell>
        </row>
        <row r="88">
          <cell r="F88" t="str">
            <v xml:space="preserve">Area = </v>
          </cell>
          <cell r="G88">
            <v>1100</v>
          </cell>
          <cell r="H88" t="str">
            <v>sqft</v>
          </cell>
        </row>
        <row r="89">
          <cell r="F89" t="str">
            <v xml:space="preserve">Area = </v>
          </cell>
          <cell r="G89">
            <v>122.22222222222223</v>
          </cell>
          <cell r="H89" t="str">
            <v>sqyd</v>
          </cell>
        </row>
        <row r="97">
          <cell r="B97">
            <v>100</v>
          </cell>
          <cell r="C97" t="str">
            <v>18273</v>
          </cell>
          <cell r="D97" t="str">
            <v>0600 - Bases</v>
          </cell>
          <cell r="E97" t="str">
            <v>0620-0120000J - COLD PLANE PAVEMENT REMOVAL, 2 INCHES DEEP</v>
          </cell>
          <cell r="L97">
            <v>258.33333333333331</v>
          </cell>
          <cell r="M97" t="str">
            <v>SQYD</v>
          </cell>
        </row>
        <row r="98">
          <cell r="F98" t="str">
            <v>Areas measured in BlueBeam</v>
          </cell>
        </row>
        <row r="99">
          <cell r="F99" t="str">
            <v xml:space="preserve">Area = </v>
          </cell>
          <cell r="G99">
            <v>2325</v>
          </cell>
          <cell r="H99" t="str">
            <v>sqft</v>
          </cell>
        </row>
        <row r="100">
          <cell r="F100" t="str">
            <v xml:space="preserve">Area = </v>
          </cell>
          <cell r="G100">
            <v>258.33333333333331</v>
          </cell>
          <cell r="H100" t="str">
            <v>sqyd</v>
          </cell>
        </row>
        <row r="108">
          <cell r="B108">
            <v>110</v>
          </cell>
          <cell r="C108" t="str">
            <v>18273</v>
          </cell>
          <cell r="D108" t="str">
            <v>0700 - Wearing Surfaces</v>
          </cell>
          <cell r="E108" t="str">
            <v>0744-0302000M - LEVEL 3, 1/2 INCH ACP MIXTURE</v>
          </cell>
          <cell r="L108">
            <v>44.239583333333329</v>
          </cell>
          <cell r="M108" t="str">
            <v>TON</v>
          </cell>
        </row>
        <row r="109">
          <cell r="F109" t="str">
            <v>gACP =</v>
          </cell>
          <cell r="G109">
            <v>155</v>
          </cell>
          <cell r="H109" t="str">
            <v>pcf</v>
          </cell>
        </row>
        <row r="110">
          <cell r="F110" t="str">
            <v>In roadway</v>
          </cell>
        </row>
        <row r="111">
          <cell r="F111" t="str">
            <v>Area =</v>
          </cell>
          <cell r="G111">
            <v>2325</v>
          </cell>
          <cell r="H111" t="str">
            <v>sqft</v>
          </cell>
        </row>
        <row r="112">
          <cell r="F112" t="str">
            <v>Depth =</v>
          </cell>
          <cell r="G112">
            <v>2</v>
          </cell>
          <cell r="H112" t="str">
            <v>in</v>
          </cell>
        </row>
        <row r="113">
          <cell r="F113" t="str">
            <v>Subtotal Weight =</v>
          </cell>
          <cell r="G113">
            <v>30.03125</v>
          </cell>
          <cell r="H113" t="str">
            <v>ton</v>
          </cell>
        </row>
        <row r="114">
          <cell r="F114" t="str">
            <v>On Approach Slab</v>
          </cell>
        </row>
        <row r="115">
          <cell r="F115" t="str">
            <v>Area =</v>
          </cell>
          <cell r="G115">
            <v>1100</v>
          </cell>
          <cell r="H115" t="str">
            <v>sqft</v>
          </cell>
        </row>
        <row r="116">
          <cell r="F116" t="str">
            <v>Depth =</v>
          </cell>
          <cell r="G116">
            <v>2</v>
          </cell>
          <cell r="H116" t="str">
            <v>in</v>
          </cell>
        </row>
        <row r="117">
          <cell r="F117" t="str">
            <v>Subtotal Weight =</v>
          </cell>
          <cell r="G117">
            <v>14.208333333333332</v>
          </cell>
          <cell r="H117" t="str">
            <v>ton</v>
          </cell>
        </row>
        <row r="118">
          <cell r="F118" t="str">
            <v>Total =</v>
          </cell>
          <cell r="G118">
            <v>44.239583333333329</v>
          </cell>
          <cell r="H118" t="str">
            <v>ton</v>
          </cell>
        </row>
        <row r="119">
          <cell r="B119">
            <v>120</v>
          </cell>
          <cell r="C119" t="str">
            <v>03461</v>
          </cell>
          <cell r="D119" t="str">
            <v>0600 - Bases</v>
          </cell>
          <cell r="E119" t="str">
            <v>0620-0120000J - COLD PLANE PAVEMENT REMOVAL, 2 INCHES DEEP</v>
          </cell>
          <cell r="L119">
            <v>692.59259259259261</v>
          </cell>
          <cell r="M119" t="str">
            <v>SQYD</v>
          </cell>
        </row>
        <row r="121">
          <cell r="F121" t="str">
            <v>Length =</v>
          </cell>
          <cell r="G121">
            <v>200</v>
          </cell>
          <cell r="H121" t="str">
            <v>ft</v>
          </cell>
        </row>
        <row r="122">
          <cell r="F122" t="str">
            <v>Width =</v>
          </cell>
          <cell r="G122">
            <v>31.166666666666668</v>
          </cell>
          <cell r="H122" t="str">
            <v>ft</v>
          </cell>
        </row>
        <row r="123">
          <cell r="F123" t="str">
            <v>Area =</v>
          </cell>
          <cell r="G123">
            <v>6233.3333333333339</v>
          </cell>
          <cell r="H123" t="str">
            <v>sqft</v>
          </cell>
        </row>
        <row r="124">
          <cell r="F124" t="str">
            <v>Area =</v>
          </cell>
          <cell r="G124">
            <v>692.59259259259261</v>
          </cell>
          <cell r="H124" t="str">
            <v>sqyd</v>
          </cell>
        </row>
        <row r="130">
          <cell r="B130">
            <v>130</v>
          </cell>
          <cell r="C130" t="str">
            <v>03461</v>
          </cell>
          <cell r="D130" t="str">
            <v>0700 - Wearing Surfaces</v>
          </cell>
          <cell r="E130" t="str">
            <v>0744-0302000M - LEVEL 3, 1/2 INCH ACP MIXTURE</v>
          </cell>
          <cell r="L130">
            <v>80.513888888888886</v>
          </cell>
          <cell r="M130" t="str">
            <v>TON</v>
          </cell>
        </row>
        <row r="131">
          <cell r="F131" t="str">
            <v>gACP =</v>
          </cell>
          <cell r="G131">
            <v>155</v>
          </cell>
          <cell r="H131" t="str">
            <v>pcf</v>
          </cell>
        </row>
        <row r="132">
          <cell r="F132" t="str">
            <v>In roadway</v>
          </cell>
        </row>
        <row r="133">
          <cell r="F133" t="str">
            <v>Area =</v>
          </cell>
          <cell r="G133">
            <v>6233.3333333333339</v>
          </cell>
          <cell r="H133" t="str">
            <v>sqft</v>
          </cell>
        </row>
        <row r="134">
          <cell r="F134" t="str">
            <v>Depth =</v>
          </cell>
          <cell r="G134">
            <v>2</v>
          </cell>
          <cell r="H134" t="str">
            <v>in</v>
          </cell>
        </row>
        <row r="135">
          <cell r="F135" t="str">
            <v>Subtotal Weight =</v>
          </cell>
          <cell r="G135">
            <v>80.513888888888886</v>
          </cell>
          <cell r="H135" t="str">
            <v>ton</v>
          </cell>
        </row>
        <row r="141">
          <cell r="B141">
            <v>140</v>
          </cell>
          <cell r="C141" t="str">
            <v>08459</v>
          </cell>
          <cell r="D141" t="str">
            <v>0300 - Roadwork</v>
          </cell>
          <cell r="E141" t="str">
            <v>0330-0105000K - GENERAL EXCAVATION</v>
          </cell>
          <cell r="L141">
            <v>48.611111111111114</v>
          </cell>
          <cell r="M141" t="str">
            <v>CUYD</v>
          </cell>
        </row>
        <row r="143">
          <cell r="F143" t="str">
            <v>Length =</v>
          </cell>
          <cell r="G143">
            <v>25</v>
          </cell>
          <cell r="H143" t="str">
            <v>ft</v>
          </cell>
        </row>
        <row r="144">
          <cell r="F144" t="str">
            <v>Width =</v>
          </cell>
          <cell r="G144">
            <v>30</v>
          </cell>
          <cell r="H144" t="str">
            <v>ft</v>
          </cell>
        </row>
        <row r="145">
          <cell r="F145" t="str">
            <v>Depth =</v>
          </cell>
          <cell r="G145">
            <v>21</v>
          </cell>
          <cell r="H145" t="str">
            <v>in</v>
          </cell>
        </row>
        <row r="146">
          <cell r="F146" t="str">
            <v>Volume =</v>
          </cell>
          <cell r="G146">
            <v>48.611111111111114</v>
          </cell>
          <cell r="H146" t="str">
            <v>CY</v>
          </cell>
        </row>
        <row r="152">
          <cell r="B152">
            <v>150</v>
          </cell>
          <cell r="C152" t="str">
            <v>08459</v>
          </cell>
          <cell r="D152" t="str">
            <v>0600 - Bases</v>
          </cell>
          <cell r="E152" t="str">
            <v>0620-0120000J - COLD PLANE PAVEMENT REMOVAL, 2 INCHES DEEP</v>
          </cell>
          <cell r="L152">
            <v>83.333333333333329</v>
          </cell>
          <cell r="M152" t="str">
            <v>SQYD</v>
          </cell>
        </row>
        <row r="154">
          <cell r="F154" t="str">
            <v>Length =</v>
          </cell>
          <cell r="G154">
            <v>25</v>
          </cell>
          <cell r="H154" t="str">
            <v>ft</v>
          </cell>
        </row>
        <row r="155">
          <cell r="F155" t="str">
            <v>Width =</v>
          </cell>
          <cell r="G155">
            <v>30</v>
          </cell>
          <cell r="H155" t="str">
            <v>ft</v>
          </cell>
        </row>
        <row r="156">
          <cell r="F156" t="str">
            <v>Area =</v>
          </cell>
          <cell r="G156">
            <v>750</v>
          </cell>
          <cell r="H156" t="str">
            <v>sqft</v>
          </cell>
        </row>
        <row r="157">
          <cell r="F157" t="str">
            <v>Area =</v>
          </cell>
          <cell r="G157">
            <v>83.333333333333329</v>
          </cell>
          <cell r="H157" t="str">
            <v>sqyd</v>
          </cell>
        </row>
        <row r="163">
          <cell r="B163">
            <v>160</v>
          </cell>
          <cell r="C163" t="str">
            <v>08459</v>
          </cell>
          <cell r="D163" t="str">
            <v>0600 - Bases</v>
          </cell>
          <cell r="E163" t="str">
            <v>0641-0102000M - AGGREGATE BASE</v>
          </cell>
          <cell r="L163">
            <v>54.375</v>
          </cell>
          <cell r="M163" t="str">
            <v>TON</v>
          </cell>
        </row>
        <row r="165">
          <cell r="F165" t="str">
            <v>Length =</v>
          </cell>
          <cell r="G165">
            <v>25</v>
          </cell>
          <cell r="H165" t="str">
            <v>ft</v>
          </cell>
        </row>
        <row r="166">
          <cell r="F166" t="str">
            <v>Width =</v>
          </cell>
          <cell r="G166">
            <v>30</v>
          </cell>
          <cell r="H166" t="str">
            <v>ft</v>
          </cell>
        </row>
        <row r="167">
          <cell r="F167" t="str">
            <v>Depth =</v>
          </cell>
          <cell r="G167">
            <v>12</v>
          </cell>
          <cell r="H167" t="str">
            <v>in</v>
          </cell>
        </row>
        <row r="168">
          <cell r="F168" t="str">
            <v>Volume =</v>
          </cell>
          <cell r="G168">
            <v>750</v>
          </cell>
          <cell r="H168" t="str">
            <v>cuft</v>
          </cell>
        </row>
        <row r="169">
          <cell r="F169" t="str">
            <v>gAgg =</v>
          </cell>
          <cell r="G169">
            <v>145</v>
          </cell>
          <cell r="H169" t="str">
            <v>pcf</v>
          </cell>
        </row>
        <row r="170">
          <cell r="F170" t="str">
            <v>Wegiht =</v>
          </cell>
          <cell r="G170">
            <v>54.375</v>
          </cell>
          <cell r="H170" t="str">
            <v>Ton</v>
          </cell>
        </row>
        <row r="174">
          <cell r="B174">
            <v>170</v>
          </cell>
          <cell r="C174" t="str">
            <v>08459</v>
          </cell>
          <cell r="D174" t="str">
            <v>0700 - Wearing Surfaces</v>
          </cell>
          <cell r="E174" t="str">
            <v>0744-0302000M - LEVEL 3, 1/2 INCH ACP MIXTURE</v>
          </cell>
          <cell r="L174">
            <v>53.28125</v>
          </cell>
          <cell r="M174" t="str">
            <v>TON</v>
          </cell>
        </row>
        <row r="175">
          <cell r="F175" t="str">
            <v>gACP =</v>
          </cell>
          <cell r="G175">
            <v>155</v>
          </cell>
          <cell r="H175" t="str">
            <v>pcf</v>
          </cell>
        </row>
        <row r="176">
          <cell r="F176" t="str">
            <v xml:space="preserve">Rebuild </v>
          </cell>
        </row>
        <row r="177">
          <cell r="F177" t="str">
            <v>Area =</v>
          </cell>
          <cell r="G177">
            <v>750</v>
          </cell>
          <cell r="H177" t="str">
            <v>sqft</v>
          </cell>
        </row>
        <row r="178">
          <cell r="F178" t="str">
            <v>depth =</v>
          </cell>
          <cell r="G178">
            <v>9</v>
          </cell>
          <cell r="H178" t="str">
            <v>in</v>
          </cell>
        </row>
        <row r="179">
          <cell r="F179" t="str">
            <v>Volume =</v>
          </cell>
          <cell r="G179">
            <v>562.5</v>
          </cell>
          <cell r="H179" t="str">
            <v>cuft</v>
          </cell>
        </row>
        <row r="180">
          <cell r="F180" t="str">
            <v>Weight =</v>
          </cell>
          <cell r="G180">
            <v>43.59375</v>
          </cell>
          <cell r="H180" t="str">
            <v>ton</v>
          </cell>
        </row>
        <row r="181">
          <cell r="F181" t="str">
            <v>Overlay</v>
          </cell>
          <cell r="I181" t="str">
            <v>Total =</v>
          </cell>
          <cell r="J181">
            <v>53.28125</v>
          </cell>
          <cell r="K181" t="str">
            <v>ton</v>
          </cell>
        </row>
        <row r="182">
          <cell r="F182" t="str">
            <v>Area =</v>
          </cell>
          <cell r="G182">
            <v>750</v>
          </cell>
          <cell r="H182" t="str">
            <v>sqft</v>
          </cell>
        </row>
        <row r="183">
          <cell r="F183" t="str">
            <v>depth =</v>
          </cell>
          <cell r="G183">
            <v>2</v>
          </cell>
          <cell r="H183" t="str">
            <v>in</v>
          </cell>
        </row>
        <row r="184">
          <cell r="F184" t="str">
            <v>Weight =</v>
          </cell>
          <cell r="G184">
            <v>9.6875</v>
          </cell>
          <cell r="H184" t="str">
            <v>ton</v>
          </cell>
        </row>
        <row r="185">
          <cell r="B185">
            <v>80</v>
          </cell>
          <cell r="C185" t="str">
            <v>07991</v>
          </cell>
          <cell r="D185" t="str">
            <v>0500 - Bridges</v>
          </cell>
          <cell r="E185" t="str">
            <v>0504-0100000J - CLASS 2 PREPARATION</v>
          </cell>
          <cell r="L185">
            <v>6.0916666666666677</v>
          </cell>
          <cell r="M185" t="str">
            <v>SQYD</v>
          </cell>
        </row>
        <row r="186">
          <cell r="G186" t="str">
            <v>Assumed percent of deck area</v>
          </cell>
          <cell r="H186">
            <v>0.01</v>
          </cell>
        </row>
        <row r="187">
          <cell r="G187" t="str">
            <v>Deck Area (from above)</v>
          </cell>
          <cell r="H187">
            <v>609.16666666666674</v>
          </cell>
          <cell r="I187" t="str">
            <v>sqyd</v>
          </cell>
        </row>
        <row r="188">
          <cell r="G188" t="str">
            <v>Class 2 area</v>
          </cell>
          <cell r="H188">
            <v>6.0916666666666677</v>
          </cell>
        </row>
        <row r="196">
          <cell r="M196" t="str">
            <v/>
          </cell>
        </row>
        <row r="207">
          <cell r="M207" t="str">
            <v/>
          </cell>
        </row>
        <row r="218">
          <cell r="M218" t="str">
            <v/>
          </cell>
        </row>
        <row r="229">
          <cell r="M229" t="str">
            <v/>
          </cell>
        </row>
        <row r="240">
          <cell r="M240" t="str">
            <v/>
          </cell>
        </row>
        <row r="251">
          <cell r="M251" t="str">
            <v/>
          </cell>
        </row>
        <row r="262">
          <cell r="M262" t="str">
            <v/>
          </cell>
        </row>
        <row r="273">
          <cell r="M273" t="str">
            <v/>
          </cell>
        </row>
        <row r="284">
          <cell r="M284" t="str">
            <v/>
          </cell>
        </row>
        <row r="295">
          <cell r="M295" t="str">
            <v/>
          </cell>
        </row>
        <row r="306">
          <cell r="M306" t="str">
            <v/>
          </cell>
        </row>
        <row r="317">
          <cell r="M317" t="str">
            <v/>
          </cell>
        </row>
        <row r="328">
          <cell r="M328" t="str">
            <v/>
          </cell>
        </row>
        <row r="339">
          <cell r="M339" t="str">
            <v/>
          </cell>
        </row>
        <row r="350">
          <cell r="M350" t="str">
            <v/>
          </cell>
        </row>
        <row r="361">
          <cell r="M361" t="str">
            <v/>
          </cell>
        </row>
        <row r="372">
          <cell r="M372" t="str">
            <v/>
          </cell>
        </row>
        <row r="383">
          <cell r="M383" t="str">
            <v/>
          </cell>
        </row>
        <row r="394">
          <cell r="M394" t="str">
            <v/>
          </cell>
        </row>
        <row r="405">
          <cell r="M405" t="str">
            <v/>
          </cell>
        </row>
        <row r="416">
          <cell r="M416" t="str">
            <v/>
          </cell>
        </row>
        <row r="427">
          <cell r="M427" t="str">
            <v/>
          </cell>
        </row>
        <row r="438">
          <cell r="M438" t="str">
            <v/>
          </cell>
        </row>
        <row r="449">
          <cell r="M449" t="str">
            <v/>
          </cell>
        </row>
        <row r="460">
          <cell r="M460" t="str">
            <v/>
          </cell>
        </row>
        <row r="471">
          <cell r="M471" t="str">
            <v/>
          </cell>
        </row>
        <row r="482">
          <cell r="M482" t="str">
            <v/>
          </cell>
        </row>
        <row r="493">
          <cell r="M493" t="str">
            <v/>
          </cell>
        </row>
        <row r="504">
          <cell r="M504" t="str">
            <v/>
          </cell>
        </row>
        <row r="515">
          <cell r="M515" t="str">
            <v/>
          </cell>
        </row>
        <row r="526">
          <cell r="M526" t="str">
            <v/>
          </cell>
        </row>
        <row r="537">
          <cell r="M537" t="str">
            <v/>
          </cell>
        </row>
        <row r="548">
          <cell r="M548" t="str">
            <v/>
          </cell>
        </row>
        <row r="559">
          <cell r="M559" t="str">
            <v/>
          </cell>
        </row>
        <row r="570">
          <cell r="M570" t="str">
            <v/>
          </cell>
        </row>
        <row r="581">
          <cell r="M581" t="str">
            <v/>
          </cell>
        </row>
        <row r="592">
          <cell r="M592" t="str">
            <v/>
          </cell>
        </row>
        <row r="603">
          <cell r="M603" t="str">
            <v/>
          </cell>
        </row>
        <row r="614">
          <cell r="M614" t="str">
            <v/>
          </cell>
        </row>
        <row r="625">
          <cell r="M625" t="str">
            <v/>
          </cell>
        </row>
        <row r="636">
          <cell r="M636" t="str">
            <v/>
          </cell>
        </row>
        <row r="647">
          <cell r="M647" t="str">
            <v/>
          </cell>
        </row>
        <row r="658">
          <cell r="M658" t="str">
            <v/>
          </cell>
        </row>
        <row r="669">
          <cell r="M669" t="str">
            <v/>
          </cell>
        </row>
        <row r="680">
          <cell r="M680" t="str">
            <v/>
          </cell>
        </row>
        <row r="691">
          <cell r="M691" t="str">
            <v/>
          </cell>
        </row>
        <row r="702">
          <cell r="M702" t="str">
            <v/>
          </cell>
        </row>
        <row r="713">
          <cell r="M713" t="str">
            <v/>
          </cell>
        </row>
        <row r="724">
          <cell r="M724" t="str">
            <v/>
          </cell>
        </row>
        <row r="735">
          <cell r="M735" t="str">
            <v/>
          </cell>
        </row>
        <row r="746">
          <cell r="M746" t="str">
            <v/>
          </cell>
        </row>
        <row r="757">
          <cell r="M757" t="str">
            <v/>
          </cell>
        </row>
        <row r="768">
          <cell r="M768" t="str">
            <v/>
          </cell>
        </row>
        <row r="779">
          <cell r="M779" t="str">
            <v/>
          </cell>
        </row>
        <row r="790">
          <cell r="M790" t="str">
            <v/>
          </cell>
        </row>
        <row r="801">
          <cell r="M801" t="str">
            <v/>
          </cell>
        </row>
        <row r="812">
          <cell r="M812" t="str">
            <v/>
          </cell>
        </row>
        <row r="823">
          <cell r="M823" t="str">
            <v/>
          </cell>
        </row>
        <row r="834">
          <cell r="M834" t="str">
            <v/>
          </cell>
        </row>
        <row r="845">
          <cell r="M845" t="str">
            <v/>
          </cell>
        </row>
        <row r="856">
          <cell r="M856" t="str">
            <v/>
          </cell>
        </row>
        <row r="867">
          <cell r="M867" t="str">
            <v/>
          </cell>
        </row>
        <row r="878">
          <cell r="M878" t="str">
            <v/>
          </cell>
        </row>
        <row r="889">
          <cell r="M889" t="str">
            <v/>
          </cell>
        </row>
        <row r="900">
          <cell r="M900" t="str">
            <v/>
          </cell>
        </row>
        <row r="911">
          <cell r="M911" t="str">
            <v/>
          </cell>
        </row>
        <row r="922">
          <cell r="M922" t="str">
            <v/>
          </cell>
        </row>
        <row r="933">
          <cell r="M933" t="str">
            <v/>
          </cell>
        </row>
        <row r="944">
          <cell r="M944" t="str">
            <v/>
          </cell>
        </row>
        <row r="955">
          <cell r="M955" t="str">
            <v/>
          </cell>
        </row>
        <row r="966">
          <cell r="M966" t="str">
            <v/>
          </cell>
        </row>
        <row r="977">
          <cell r="M977" t="str">
            <v/>
          </cell>
        </row>
        <row r="988">
          <cell r="M988" t="str">
            <v/>
          </cell>
        </row>
        <row r="999">
          <cell r="M999" t="str">
            <v/>
          </cell>
        </row>
        <row r="1010">
          <cell r="M1010" t="str">
            <v/>
          </cell>
        </row>
        <row r="1021">
          <cell r="M1021" t="str">
            <v/>
          </cell>
        </row>
        <row r="1032">
          <cell r="M1032" t="str">
            <v/>
          </cell>
        </row>
        <row r="1043">
          <cell r="M1043" t="str">
            <v/>
          </cell>
        </row>
        <row r="1054">
          <cell r="M1054" t="str">
            <v/>
          </cell>
        </row>
        <row r="1065">
          <cell r="M1065" t="str">
            <v/>
          </cell>
        </row>
        <row r="1076">
          <cell r="M1076" t="str">
            <v/>
          </cell>
        </row>
        <row r="1087">
          <cell r="M1087" t="str">
            <v/>
          </cell>
        </row>
        <row r="1098">
          <cell r="M1098" t="str">
            <v/>
          </cell>
        </row>
      </sheetData>
      <sheetData sheetId="3"/>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6"/>
  <sheetViews>
    <sheetView tabSelected="1" zoomScale="90" zoomScaleNormal="90" workbookViewId="0">
      <selection activeCell="B2" sqref="B2:F2"/>
    </sheetView>
  </sheetViews>
  <sheetFormatPr defaultColWidth="8.88671875" defaultRowHeight="13.2" x14ac:dyDescent="0.25"/>
  <cols>
    <col min="1" max="1" width="7" style="1" customWidth="1"/>
    <col min="2" max="2" width="68.33203125" style="2" customWidth="1"/>
    <col min="3" max="3" width="7.6640625" style="1" customWidth="1"/>
    <col min="4" max="4" width="10.6640625" style="1" customWidth="1"/>
    <col min="5" max="5" width="11.33203125" style="1" customWidth="1"/>
    <col min="6" max="6" width="15" style="2" customWidth="1"/>
    <col min="7" max="16384" width="8.88671875" style="2"/>
  </cols>
  <sheetData>
    <row r="1" spans="1:6" ht="45" customHeight="1" thickBot="1" x14ac:dyDescent="0.3">
      <c r="B1" s="24" t="s">
        <v>38</v>
      </c>
      <c r="C1" s="25"/>
      <c r="D1" s="25"/>
      <c r="E1" s="26"/>
      <c r="F1" s="26"/>
    </row>
    <row r="2" spans="1:6" ht="109.95" customHeight="1" thickBot="1" x14ac:dyDescent="0.3">
      <c r="B2" s="27" t="s">
        <v>0</v>
      </c>
      <c r="C2" s="28"/>
      <c r="D2" s="28"/>
      <c r="E2" s="28"/>
      <c r="F2" s="29"/>
    </row>
    <row r="3" spans="1:6" ht="12" customHeight="1" x14ac:dyDescent="0.25">
      <c r="B3" s="13"/>
      <c r="C3" s="3"/>
      <c r="D3" s="3"/>
      <c r="E3" s="3"/>
      <c r="F3" s="13"/>
    </row>
    <row r="4" spans="1:6" ht="31.2" customHeight="1" x14ac:dyDescent="0.25">
      <c r="A4" s="12" t="s">
        <v>1</v>
      </c>
      <c r="B4" s="12" t="s">
        <v>2</v>
      </c>
      <c r="C4" s="12" t="s">
        <v>3</v>
      </c>
      <c r="D4" s="12" t="s">
        <v>4</v>
      </c>
      <c r="E4" s="12" t="s">
        <v>5</v>
      </c>
      <c r="F4" s="12" t="s">
        <v>6</v>
      </c>
    </row>
    <row r="5" spans="1:6" s="15" customFormat="1" ht="25.2" customHeight="1" x14ac:dyDescent="0.25">
      <c r="A5" s="14">
        <v>1</v>
      </c>
      <c r="B5" s="18" t="s">
        <v>17</v>
      </c>
      <c r="C5" s="19">
        <v>1</v>
      </c>
      <c r="D5" s="19" t="s">
        <v>16</v>
      </c>
      <c r="E5" s="16"/>
      <c r="F5" s="16">
        <f>SUM(C5*E5)</f>
        <v>0</v>
      </c>
    </row>
    <row r="6" spans="1:6" s="15" customFormat="1" ht="25.2" customHeight="1" x14ac:dyDescent="0.25">
      <c r="A6" s="14">
        <v>2</v>
      </c>
      <c r="B6" s="18" t="s">
        <v>18</v>
      </c>
      <c r="C6" s="19">
        <v>1</v>
      </c>
      <c r="D6" s="19" t="s">
        <v>16</v>
      </c>
      <c r="E6" s="16"/>
      <c r="F6" s="16">
        <f t="shared" ref="F6:F25" si="0">SUM(C6*E6)</f>
        <v>0</v>
      </c>
    </row>
    <row r="7" spans="1:6" s="15" customFormat="1" ht="25.2" customHeight="1" x14ac:dyDescent="0.25">
      <c r="A7" s="14">
        <v>3</v>
      </c>
      <c r="B7" s="18" t="s">
        <v>19</v>
      </c>
      <c r="C7" s="19">
        <v>500</v>
      </c>
      <c r="D7" s="19" t="s">
        <v>28</v>
      </c>
      <c r="E7" s="16"/>
      <c r="F7" s="16">
        <f t="shared" si="0"/>
        <v>0</v>
      </c>
    </row>
    <row r="8" spans="1:6" s="15" customFormat="1" ht="25.2" customHeight="1" x14ac:dyDescent="0.25">
      <c r="A8" s="20"/>
      <c r="B8" s="21" t="s">
        <v>33</v>
      </c>
      <c r="C8" s="22"/>
      <c r="D8" s="22"/>
      <c r="E8" s="23"/>
      <c r="F8" s="23"/>
    </row>
    <row r="9" spans="1:6" s="15" customFormat="1" ht="25.2" customHeight="1" x14ac:dyDescent="0.25">
      <c r="A9" s="14">
        <v>4</v>
      </c>
      <c r="B9" s="18" t="s">
        <v>20</v>
      </c>
      <c r="C9" s="19">
        <v>609</v>
      </c>
      <c r="D9" s="19" t="s">
        <v>29</v>
      </c>
      <c r="E9" s="16"/>
      <c r="F9" s="16">
        <f t="shared" si="0"/>
        <v>0</v>
      </c>
    </row>
    <row r="10" spans="1:6" s="15" customFormat="1" ht="25.2" customHeight="1" x14ac:dyDescent="0.25">
      <c r="A10" s="14">
        <v>5</v>
      </c>
      <c r="B10" s="18" t="s">
        <v>21</v>
      </c>
      <c r="C10" s="19">
        <v>5483</v>
      </c>
      <c r="D10" s="19" t="s">
        <v>30</v>
      </c>
      <c r="E10" s="16"/>
      <c r="F10" s="16">
        <f t="shared" si="0"/>
        <v>0</v>
      </c>
    </row>
    <row r="11" spans="1:6" s="15" customFormat="1" ht="25.2" customHeight="1" x14ac:dyDescent="0.25">
      <c r="A11" s="14">
        <v>6</v>
      </c>
      <c r="B11" s="18" t="s">
        <v>22</v>
      </c>
      <c r="C11" s="19">
        <v>273</v>
      </c>
      <c r="D11" s="19" t="s">
        <v>29</v>
      </c>
      <c r="E11" s="16"/>
      <c r="F11" s="16">
        <f t="shared" si="0"/>
        <v>0</v>
      </c>
    </row>
    <row r="12" spans="1:6" s="15" customFormat="1" ht="25.2" customHeight="1" x14ac:dyDescent="0.25">
      <c r="A12" s="14">
        <v>7</v>
      </c>
      <c r="B12" s="18" t="s">
        <v>23</v>
      </c>
      <c r="C12" s="19">
        <v>173</v>
      </c>
      <c r="D12" s="19" t="s">
        <v>31</v>
      </c>
      <c r="E12" s="16"/>
      <c r="F12" s="16">
        <f t="shared" si="0"/>
        <v>0</v>
      </c>
    </row>
    <row r="13" spans="1:6" s="15" customFormat="1" ht="25.2" customHeight="1" x14ac:dyDescent="0.25">
      <c r="A13" s="14">
        <v>8</v>
      </c>
      <c r="B13" s="18" t="s">
        <v>24</v>
      </c>
      <c r="C13" s="19">
        <v>6</v>
      </c>
      <c r="D13" s="19" t="s">
        <v>29</v>
      </c>
      <c r="E13" s="16"/>
      <c r="F13" s="16">
        <f t="shared" si="0"/>
        <v>0</v>
      </c>
    </row>
    <row r="14" spans="1:6" s="15" customFormat="1" ht="25.2" customHeight="1" x14ac:dyDescent="0.25">
      <c r="A14" s="20"/>
      <c r="B14" s="21" t="s">
        <v>34</v>
      </c>
      <c r="C14" s="22"/>
      <c r="D14" s="22"/>
      <c r="E14" s="23"/>
      <c r="F14" s="23"/>
    </row>
    <row r="15" spans="1:6" s="15" customFormat="1" ht="25.2" customHeight="1" x14ac:dyDescent="0.25">
      <c r="A15" s="14">
        <v>9</v>
      </c>
      <c r="B15" s="18" t="s">
        <v>25</v>
      </c>
      <c r="C15" s="19">
        <v>122</v>
      </c>
      <c r="D15" s="19" t="s">
        <v>29</v>
      </c>
      <c r="E15" s="16"/>
      <c r="F15" s="16">
        <f t="shared" si="0"/>
        <v>0</v>
      </c>
    </row>
    <row r="16" spans="1:6" s="15" customFormat="1" ht="25.2" customHeight="1" x14ac:dyDescent="0.25">
      <c r="A16" s="14">
        <v>10</v>
      </c>
      <c r="B16" s="18" t="s">
        <v>22</v>
      </c>
      <c r="C16" s="19">
        <v>258</v>
      </c>
      <c r="D16" s="19" t="s">
        <v>29</v>
      </c>
      <c r="E16" s="16"/>
      <c r="F16" s="16">
        <f t="shared" si="0"/>
        <v>0</v>
      </c>
    </row>
    <row r="17" spans="1:6" s="15" customFormat="1" ht="25.2" customHeight="1" x14ac:dyDescent="0.25">
      <c r="A17" s="14">
        <v>11</v>
      </c>
      <c r="B17" s="18" t="s">
        <v>23</v>
      </c>
      <c r="C17" s="19">
        <v>44</v>
      </c>
      <c r="D17" s="19" t="s">
        <v>31</v>
      </c>
      <c r="E17" s="16"/>
      <c r="F17" s="16">
        <f t="shared" si="0"/>
        <v>0</v>
      </c>
    </row>
    <row r="18" spans="1:6" s="15" customFormat="1" ht="25.2" customHeight="1" x14ac:dyDescent="0.25">
      <c r="A18" s="20"/>
      <c r="B18" s="21" t="s">
        <v>35</v>
      </c>
      <c r="C18" s="22"/>
      <c r="D18" s="22"/>
      <c r="E18" s="23"/>
      <c r="F18" s="23"/>
    </row>
    <row r="19" spans="1:6" s="15" customFormat="1" ht="25.2" customHeight="1" x14ac:dyDescent="0.25">
      <c r="A19" s="14">
        <v>12</v>
      </c>
      <c r="B19" s="18" t="s">
        <v>22</v>
      </c>
      <c r="C19" s="19">
        <v>693</v>
      </c>
      <c r="D19" s="19" t="s">
        <v>29</v>
      </c>
      <c r="E19" s="16"/>
      <c r="F19" s="16">
        <f t="shared" si="0"/>
        <v>0</v>
      </c>
    </row>
    <row r="20" spans="1:6" s="15" customFormat="1" ht="25.2" customHeight="1" x14ac:dyDescent="0.25">
      <c r="A20" s="14">
        <v>13</v>
      </c>
      <c r="B20" s="18" t="s">
        <v>23</v>
      </c>
      <c r="C20" s="19">
        <v>81</v>
      </c>
      <c r="D20" s="19" t="s">
        <v>31</v>
      </c>
      <c r="E20" s="16"/>
      <c r="F20" s="16">
        <f t="shared" si="0"/>
        <v>0</v>
      </c>
    </row>
    <row r="21" spans="1:6" s="15" customFormat="1" ht="25.2" customHeight="1" x14ac:dyDescent="0.25">
      <c r="A21" s="20"/>
      <c r="B21" s="21" t="s">
        <v>36</v>
      </c>
      <c r="C21" s="22"/>
      <c r="D21" s="22"/>
      <c r="E21" s="23"/>
      <c r="F21" s="23"/>
    </row>
    <row r="22" spans="1:6" s="15" customFormat="1" ht="25.2" customHeight="1" x14ac:dyDescent="0.25">
      <c r="A22" s="14">
        <v>14</v>
      </c>
      <c r="B22" s="18" t="s">
        <v>26</v>
      </c>
      <c r="C22" s="19">
        <v>49</v>
      </c>
      <c r="D22" s="19" t="s">
        <v>32</v>
      </c>
      <c r="E22" s="16"/>
      <c r="F22" s="16">
        <f t="shared" si="0"/>
        <v>0</v>
      </c>
    </row>
    <row r="23" spans="1:6" s="15" customFormat="1" ht="25.2" customHeight="1" x14ac:dyDescent="0.25">
      <c r="A23" s="14">
        <v>15</v>
      </c>
      <c r="B23" s="18" t="s">
        <v>37</v>
      </c>
      <c r="C23" s="19">
        <v>83</v>
      </c>
      <c r="D23" s="19" t="s">
        <v>29</v>
      </c>
      <c r="E23" s="16"/>
      <c r="F23" s="16">
        <f t="shared" si="0"/>
        <v>0</v>
      </c>
    </row>
    <row r="24" spans="1:6" s="15" customFormat="1" ht="25.2" customHeight="1" x14ac:dyDescent="0.25">
      <c r="A24" s="14">
        <v>16</v>
      </c>
      <c r="B24" s="18" t="s">
        <v>27</v>
      </c>
      <c r="C24" s="19">
        <v>54</v>
      </c>
      <c r="D24" s="19" t="s">
        <v>31</v>
      </c>
      <c r="E24" s="16"/>
      <c r="F24" s="16">
        <f t="shared" si="0"/>
        <v>0</v>
      </c>
    </row>
    <row r="25" spans="1:6" s="15" customFormat="1" ht="25.2" customHeight="1" x14ac:dyDescent="0.25">
      <c r="A25" s="14">
        <v>17</v>
      </c>
      <c r="B25" s="18" t="s">
        <v>23</v>
      </c>
      <c r="C25" s="19">
        <v>53</v>
      </c>
      <c r="D25" s="19" t="s">
        <v>31</v>
      </c>
      <c r="E25" s="16"/>
      <c r="F25" s="16">
        <f t="shared" si="0"/>
        <v>0</v>
      </c>
    </row>
    <row r="26" spans="1:6" ht="22.8" customHeight="1" x14ac:dyDescent="0.25">
      <c r="A26" s="1" t="s">
        <v>15</v>
      </c>
      <c r="C26" s="30" t="s">
        <v>7</v>
      </c>
      <c r="D26" s="30"/>
      <c r="E26" s="30"/>
      <c r="F26" s="17">
        <f>SUM(F5:F25)</f>
        <v>0</v>
      </c>
    </row>
  </sheetData>
  <mergeCells count="3">
    <mergeCell ref="B1:F1"/>
    <mergeCell ref="B2:F2"/>
    <mergeCell ref="C26:E26"/>
  </mergeCells>
  <phoneticPr fontId="4" type="noConversion"/>
  <pageMargins left="0.46" right="0.5" top="0.66" bottom="0.65" header="0.5" footer="0.5"/>
  <pageSetup scale="8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F15"/>
  <sheetViews>
    <sheetView workbookViewId="0">
      <selection activeCell="D21" sqref="D21"/>
    </sheetView>
  </sheetViews>
  <sheetFormatPr defaultRowHeight="13.2" x14ac:dyDescent="0.25"/>
  <cols>
    <col min="2" max="2" width="20.109375" customWidth="1"/>
  </cols>
  <sheetData>
    <row r="3" spans="1:6" x14ac:dyDescent="0.25">
      <c r="A3" s="4"/>
      <c r="B3" s="5"/>
      <c r="C3" s="4" t="s">
        <v>8</v>
      </c>
      <c r="D3" s="4"/>
      <c r="E3" s="4" t="s">
        <v>9</v>
      </c>
      <c r="F3" s="4" t="s">
        <v>10</v>
      </c>
    </row>
    <row r="4" spans="1:6" ht="13.8" thickBot="1" x14ac:dyDescent="0.3">
      <c r="A4" s="4" t="s">
        <v>11</v>
      </c>
      <c r="B4" s="5" t="s">
        <v>12</v>
      </c>
      <c r="C4" s="4" t="s">
        <v>13</v>
      </c>
      <c r="D4" s="4" t="s">
        <v>9</v>
      </c>
      <c r="E4" s="6" t="s">
        <v>14</v>
      </c>
      <c r="F4" s="6" t="s">
        <v>14</v>
      </c>
    </row>
    <row r="5" spans="1:6" ht="13.8" thickBot="1" x14ac:dyDescent="0.3">
      <c r="A5" s="7">
        <v>1</v>
      </c>
      <c r="B5" s="8"/>
      <c r="C5" s="9"/>
      <c r="D5" s="10"/>
      <c r="E5" s="11"/>
      <c r="F5" s="11"/>
    </row>
    <row r="6" spans="1:6" ht="13.8" thickBot="1" x14ac:dyDescent="0.3">
      <c r="A6" s="7">
        <v>2</v>
      </c>
      <c r="B6" s="8"/>
      <c r="C6" s="9"/>
      <c r="D6" s="10"/>
      <c r="E6" s="11"/>
      <c r="F6" s="11"/>
    </row>
    <row r="7" spans="1:6" ht="13.8" thickBot="1" x14ac:dyDescent="0.3">
      <c r="A7" s="7">
        <v>3</v>
      </c>
      <c r="B7" s="8"/>
      <c r="C7" s="9"/>
      <c r="D7" s="10"/>
      <c r="E7" s="11"/>
      <c r="F7" s="11"/>
    </row>
    <row r="8" spans="1:6" ht="13.8" thickBot="1" x14ac:dyDescent="0.3">
      <c r="A8" s="7">
        <v>4</v>
      </c>
      <c r="B8" s="8"/>
      <c r="C8" s="9"/>
      <c r="D8" s="10"/>
      <c r="E8" s="11"/>
      <c r="F8" s="11"/>
    </row>
    <row r="9" spans="1:6" ht="13.8" thickBot="1" x14ac:dyDescent="0.3">
      <c r="A9" s="7">
        <v>5</v>
      </c>
      <c r="B9" s="8"/>
      <c r="C9" s="9"/>
      <c r="D9" s="10"/>
      <c r="E9" s="11"/>
      <c r="F9" s="11"/>
    </row>
    <row r="10" spans="1:6" ht="13.8" thickBot="1" x14ac:dyDescent="0.3">
      <c r="A10" s="7">
        <v>6</v>
      </c>
      <c r="B10" s="8"/>
      <c r="C10" s="9"/>
      <c r="D10" s="10"/>
      <c r="E10" s="11"/>
      <c r="F10" s="11"/>
    </row>
    <row r="11" spans="1:6" ht="13.8" thickBot="1" x14ac:dyDescent="0.3">
      <c r="A11" s="7">
        <v>7</v>
      </c>
      <c r="B11" s="8"/>
      <c r="C11" s="9"/>
      <c r="D11" s="10"/>
      <c r="E11" s="11"/>
      <c r="F11" s="11"/>
    </row>
    <row r="12" spans="1:6" ht="13.8" thickBot="1" x14ac:dyDescent="0.3">
      <c r="A12" s="7">
        <v>8</v>
      </c>
      <c r="B12" s="8"/>
      <c r="C12" s="9"/>
      <c r="D12" s="10"/>
      <c r="E12" s="11"/>
      <c r="F12" s="11"/>
    </row>
    <row r="13" spans="1:6" ht="13.8" thickBot="1" x14ac:dyDescent="0.3">
      <c r="A13" s="7">
        <v>9</v>
      </c>
      <c r="B13" s="8"/>
      <c r="C13" s="9"/>
      <c r="D13" s="10"/>
      <c r="E13" s="11"/>
      <c r="F13" s="11"/>
    </row>
    <row r="14" spans="1:6" ht="13.8" thickBot="1" x14ac:dyDescent="0.3">
      <c r="A14" s="7">
        <v>10</v>
      </c>
      <c r="B14" s="8"/>
      <c r="C14" s="9"/>
      <c r="D14" s="10"/>
      <c r="E14" s="11"/>
      <c r="F14" s="11"/>
    </row>
    <row r="15" spans="1:6" ht="13.8" thickBot="1" x14ac:dyDescent="0.3">
      <c r="A15" s="7"/>
      <c r="B15" s="31" t="s">
        <v>7</v>
      </c>
      <c r="C15" s="31"/>
      <c r="D15" s="31"/>
      <c r="E15" s="32"/>
      <c r="F15" s="11"/>
    </row>
  </sheetData>
  <mergeCells count="1">
    <mergeCell ref="B15:E15"/>
  </mergeCells>
  <phoneticPr fontId="4" type="noConversion"/>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3.2" x14ac:dyDescent="0.25"/>
  <sheetData/>
  <phoneticPr fontId="4"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3395AD577AFE040ACA063F8EE2DD141" ma:contentTypeVersion="17" ma:contentTypeDescription="Create a new document." ma:contentTypeScope="" ma:versionID="192164c31fdf06c3bac37a52b894f22e">
  <xsd:schema xmlns:xsd="http://www.w3.org/2001/XMLSchema" xmlns:xs="http://www.w3.org/2001/XMLSchema" xmlns:p="http://schemas.microsoft.com/office/2006/metadata/properties" xmlns:ns2="80893996-3168-4e57-b7c0-92a4776e7f32" xmlns:ns3="fdcb3b6c-669c-4c69-8369-7faa6fa2d47b" xmlns:ns4="034eba93-94c0-4571-b348-ea65b3a10507" targetNamespace="http://schemas.microsoft.com/office/2006/metadata/properties" ma:root="true" ma:fieldsID="4cb56ebb6f9a586d42a35b1ee5fcaf27" ns2:_="" ns3:_="" ns4:_="">
    <xsd:import namespace="80893996-3168-4e57-b7c0-92a4776e7f32"/>
    <xsd:import namespace="fdcb3b6c-669c-4c69-8369-7faa6fa2d47b"/>
    <xsd:import namespace="034eba93-94c0-4571-b348-ea65b3a10507"/>
    <xsd:element name="properties">
      <xsd:complexType>
        <xsd:sequence>
          <xsd:element name="documentManagement">
            <xsd:complexType>
              <xsd:all>
                <xsd:element ref="ns2:MediaServiceMetadata" minOccurs="0"/>
                <xsd:element ref="ns2:MediaServiceFastMetadata" minOccurs="0"/>
                <xsd:element ref="ns2:Category" minOccurs="0"/>
                <xsd:element ref="ns3:SharedWithUsers" minOccurs="0"/>
                <xsd:element ref="ns3:SharedWithDetails" minOccurs="0"/>
                <xsd:element ref="ns2:MediaServiceObjectDetectorVersions" minOccurs="0"/>
                <xsd:element ref="ns2:lcf76f155ced4ddcb4097134ff3c332f" minOccurs="0"/>
                <xsd:element ref="ns4:TaxCatchAll" minOccurs="0"/>
                <xsd:element ref="ns2:MediaServiceOCR" minOccurs="0"/>
                <xsd:element ref="ns2:MediaServiceGenerationTime" minOccurs="0"/>
                <xsd:element ref="ns2:MediaServiceEventHashCode" minOccurs="0"/>
                <xsd:element ref="ns2:MediaServiceSearchProperties" minOccurs="0"/>
                <xsd:element ref="ns2:Owner" minOccurs="0"/>
                <xsd:element ref="ns2:Note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0893996-3168-4e57-b7c0-92a4776e7f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Category" ma:index="10" nillable="true" ma:displayName="Category" ma:format="Dropdown" ma:internalName="Category">
      <xsd:complexType>
        <xsd:complexContent>
          <xsd:extension base="dms:MultiChoice">
            <xsd:sequence>
              <xsd:element name="Value" maxOccurs="unbounded" minOccurs="0" nillable="true">
                <xsd:simpleType>
                  <xsd:restriction base="dms:Choice">
                    <xsd:enumeration value="Admininstrative"/>
                    <xsd:enumeration value="Delegations"/>
                    <xsd:enumeration value="A&amp;E Forms"/>
                    <xsd:enumeration value="GTS Forms"/>
                    <xsd:enumeration value="PSK Forms"/>
                    <xsd:enumeration value="Non-A&amp;E Forms"/>
                    <xsd:enumeration value="GTS"/>
                    <xsd:enumeration value="PSK"/>
                    <xsd:enumeration value="Training OnBoarding"/>
                    <xsd:enumeration value="All"/>
                    <xsd:enumeration value="Exemptions"/>
                    <xsd:enumeration value="ORBuys"/>
                    <xsd:enumeration value="Web/SharePoint Sites"/>
                    <xsd:enumeration value="BOC"/>
                  </xsd:restriction>
                </xsd:simpleType>
              </xsd:element>
            </xsd:sequence>
          </xsd:extension>
        </xsd:complexContent>
      </xsd:complex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71a945f-9eff-4f74-b8df-97be0270200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Owner" ma:index="21" nillable="true" ma:displayName="Owner" ma:format="Dropdown" ma:list="UserInfo" ma:SharePointGroup="0"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Notes" ma:index="22" nillable="true" ma:displayName="Notes" ma:format="Dropdown" ma:internalName="Notes">
      <xsd:simpleType>
        <xsd:restriction base="dms:Note">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dcb3b6c-669c-4c69-8369-7faa6fa2d47b"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34eba93-94c0-4571-b348-ea65b3a10507"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6c87ca8-9f60-4e35-aae1-91d45e2296bd}" ma:internalName="TaxCatchAll" ma:showField="CatchAllData" ma:web="fdcb3b6c-669c-4c69-8369-7faa6fa2d47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Category xmlns="80893996-3168-4e57-b7c0-92a4776e7f32">
      <Value>GTS Forms</Value>
    </Category>
    <TaxCatchAll xmlns="034eba93-94c0-4571-b348-ea65b3a10507" xsi:nil="true"/>
    <lcf76f155ced4ddcb4097134ff3c332f xmlns="80893996-3168-4e57-b7c0-92a4776e7f32">
      <Terms xmlns="http://schemas.microsoft.com/office/infopath/2007/PartnerControls"/>
    </lcf76f155ced4ddcb4097134ff3c332f>
    <Notes xmlns="80893996-3168-4e57-b7c0-92a4776e7f32" xsi:nil="true"/>
    <Owner xmlns="80893996-3168-4e57-b7c0-92a4776e7f32">
      <UserInfo>
        <DisplayName/>
        <AccountId xsi:nil="true"/>
        <AccountType/>
      </UserInfo>
    </Owner>
  </documentManagement>
</p:properties>
</file>

<file path=customXml/itemProps1.xml><?xml version="1.0" encoding="utf-8"?>
<ds:datastoreItem xmlns:ds="http://schemas.openxmlformats.org/officeDocument/2006/customXml" ds:itemID="{DD4E7BDA-DF68-40D8-A6CA-25A24666E9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0893996-3168-4e57-b7c0-92a4776e7f32"/>
    <ds:schemaRef ds:uri="fdcb3b6c-669c-4c69-8369-7faa6fa2d47b"/>
    <ds:schemaRef ds:uri="034eba93-94c0-4571-b348-ea65b3a105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F5B528-ACAC-43CD-8B3F-0245CFCA4406}">
  <ds:schemaRefs>
    <ds:schemaRef ds:uri="http://schemas.microsoft.com/sharepoint/v3/contenttype/forms"/>
  </ds:schemaRefs>
</ds:datastoreItem>
</file>

<file path=customXml/itemProps3.xml><?xml version="1.0" encoding="utf-8"?>
<ds:datastoreItem xmlns:ds="http://schemas.openxmlformats.org/officeDocument/2006/customXml" ds:itemID="{442BAA10-5251-45A2-AB36-E5DA73198E57}">
  <ds:schemaRefs>
    <ds:schemaRef ds:uri="fdcb3b6c-669c-4c69-8369-7faa6fa2d47b"/>
    <ds:schemaRef ds:uri="http://schemas.microsoft.com/office/2006/documentManagement/types"/>
    <ds:schemaRef ds:uri="http://purl.org/dc/terms/"/>
    <ds:schemaRef ds:uri="http://schemas.openxmlformats.org/package/2006/metadata/core-properties"/>
    <ds:schemaRef ds:uri="http://purl.org/dc/elements/1.1/"/>
    <ds:schemaRef ds:uri="http://www.w3.org/XML/1998/namespace"/>
    <ds:schemaRef ds:uri="034eba93-94c0-4571-b348-ea65b3a10507"/>
    <ds:schemaRef ds:uri="80893996-3168-4e57-b7c0-92a4776e7f32"/>
    <ds:schemaRef ds:uri="http://schemas.microsoft.com/office/infopath/2007/PartnerControls"/>
    <ds:schemaRef ds:uri="http://schemas.microsoft.com/office/2006/metadata/properties"/>
    <ds:schemaRef ds:uri="http://purl.org/dc/dcmitype/"/>
  </ds:schemaRefs>
</ds:datastoreItem>
</file>

<file path=docMetadata/LabelInfo.xml><?xml version="1.0" encoding="utf-8"?>
<clbl:labelList xmlns:clbl="http://schemas.microsoft.com/office/2020/mipLabelMetadata">
  <clbl:label id="{e4870107-094d-417a-be4e-221e87afbec1}" enabled="1" method="Privileged" siteId="{28b0d013-46bc-4a64-8d86-1c8a31cf590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Manager/>
  <Company>ODOT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Kim Rice</dc:creator>
  <cp:keywords/>
  <dc:description/>
  <cp:lastModifiedBy>SINCLAIR-OLSON Terri</cp:lastModifiedBy>
  <cp:revision/>
  <dcterms:created xsi:type="dcterms:W3CDTF">2009-05-08T16:26:07Z</dcterms:created>
  <dcterms:modified xsi:type="dcterms:W3CDTF">2026-07-02T21:26:39Z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0x01010053395AD577AFE040ACA063F8EE2DD141</vt:lpwstr>
  </property>
  <property fmtid="{D5CDD505-2E9C-101B-9397-08002B2CF9AE}" pid="3" name="MSIP_Label_e4870107-094d-417a-be4e-221e87afbec1_Enabled">
    <vt:lpwstr>true</vt:lpwstr>
  </property>
  <property fmtid="{D5CDD505-2E9C-101B-9397-08002B2CF9AE}" pid="4" name="MSIP_Label_e4870107-094d-417a-be4e-221e87afbec1_SetDate">
    <vt:lpwstr>2024-10-25T15:34:40Z</vt:lpwstr>
  </property>
  <property fmtid="{D5CDD505-2E9C-101B-9397-08002B2CF9AE}" pid="5" name="MSIP_Label_e4870107-094d-417a-be4e-221e87afbec1_Method">
    <vt:lpwstr>Privileged</vt:lpwstr>
  </property>
  <property fmtid="{D5CDD505-2E9C-101B-9397-08002B2CF9AE}" pid="6" name="MSIP_Label_e4870107-094d-417a-be4e-221e87afbec1_Name">
    <vt:lpwstr>Level 2 - Limited (Items)</vt:lpwstr>
  </property>
  <property fmtid="{D5CDD505-2E9C-101B-9397-08002B2CF9AE}" pid="7" name="MSIP_Label_e4870107-094d-417a-be4e-221e87afbec1_SiteId">
    <vt:lpwstr>28b0d013-46bc-4a64-8d86-1c8a31cf590d</vt:lpwstr>
  </property>
  <property fmtid="{D5CDD505-2E9C-101B-9397-08002B2CF9AE}" pid="8" name="MSIP_Label_e4870107-094d-417a-be4e-221e87afbec1_ActionId">
    <vt:lpwstr>31ce2e1f-2a39-464f-8ab7-cc7e52697daf</vt:lpwstr>
  </property>
  <property fmtid="{D5CDD505-2E9C-101B-9397-08002B2CF9AE}" pid="9" name="MSIP_Label_e4870107-094d-417a-be4e-221e87afbec1_ContentBits">
    <vt:lpwstr>0</vt:lpwstr>
  </property>
  <property fmtid="{D5CDD505-2E9C-101B-9397-08002B2CF9AE}" pid="10" name="MediaServiceImageTags">
    <vt:lpwstr/>
  </property>
</Properties>
</file>