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massgov-my.sharepoint.com/personal/david_barach_mass_gov/Documents/Documents/"/>
    </mc:Choice>
  </mc:AlternateContent>
  <xr:revisionPtr revIDLastSave="0" documentId="8_{30E20C71-3401-4DB4-95B3-9BC07F2364D2}" xr6:coauthVersionLast="47" xr6:coauthVersionMax="47" xr10:uidLastSave="{00000000-0000-0000-0000-000000000000}"/>
  <bookViews>
    <workbookView xWindow="-110" yWindow="-110" windowWidth="19420" windowHeight="10300" activeTab="2" xr2:uid="{314D07C5-D0DC-42EC-AAFB-7B02E51AB9F5}"/>
  </bookViews>
  <sheets>
    <sheet name="Instructions" sheetId="2" r:id="rId1"/>
    <sheet name="Score Tabulation" sheetId="3" r:id="rId2"/>
    <sheet name="SDP Scoring" sheetId="4" r:id="rId3"/>
    <sheet name="Bidder 1" sheetId="1"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1" l="1"/>
  <c r="G13" i="1" s="1"/>
  <c r="C18" i="3"/>
  <c r="C16" i="3"/>
  <c r="A33" i="4"/>
  <c r="C22" i="3"/>
  <c r="B4" i="4"/>
  <c r="B10" i="4"/>
  <c r="B18" i="4" s="1"/>
  <c r="E23" i="1"/>
  <c r="B36" i="4"/>
  <c r="A1" i="4"/>
  <c r="B36" i="2"/>
  <c r="D36" i="2"/>
  <c r="C36" i="2"/>
  <c r="C12" i="3"/>
  <c r="G8" i="1"/>
  <c r="C14" i="3" s="1" a="1"/>
  <c r="C14" i="3" s="1"/>
  <c r="E16" i="1"/>
  <c r="G16" i="1" s="1"/>
  <c r="E17" i="1"/>
  <c r="G17" i="1" s="1"/>
  <c r="E18" i="1"/>
  <c r="G18" i="1" s="1"/>
  <c r="E19" i="1"/>
  <c r="G19" i="1" s="1"/>
  <c r="E15" i="1"/>
  <c r="G15" i="1" s="1"/>
  <c r="E14" i="1"/>
  <c r="G14" i="1" s="1"/>
  <c r="C17" i="3" l="1"/>
  <c r="G23" i="1"/>
  <c r="G24" i="1" l="1"/>
  <c r="C20" i="3" s="1" a="1"/>
  <c r="C20" i="3" l="1"/>
  <c r="C24"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<sst xmlns="http://schemas.openxmlformats.org/spreadsheetml/2006/main" count="128" uniqueCount="113">
  <si>
    <t>Minimum Qualifying Score</t>
  </si>
  <si>
    <t>Pts.</t>
  </si>
  <si>
    <t>MassAbility RFR/RFQ Score Workbook</t>
  </si>
  <si>
    <t>COMMBUYS Bid Number</t>
  </si>
  <si>
    <t>Supplier Diversity</t>
  </si>
  <si>
    <t>RFR Name</t>
  </si>
  <si>
    <t>Bids with a value above $250,000 require bidders to provide a Supplier Diversity Plan.</t>
  </si>
  <si>
    <t>Supplier Diversity Plans are scored on a separate scoring sheet, titled "SDP Scoring" by a member of OFMB</t>
  </si>
  <si>
    <t>Bid Evaluation Start Date</t>
  </si>
  <si>
    <t>Scores from the SDP Scoring sheet are not reflected on individual Scorecards, but instead pulled in on the "Score Tabulation" sheet for final scoring</t>
  </si>
  <si>
    <t>Bid Evaluation End Date</t>
  </si>
  <si>
    <t>Yes/ No</t>
  </si>
  <si>
    <t>Is the value of this procurement greater than $250,000 and require an SDP plan?</t>
  </si>
  <si>
    <t>Yes</t>
  </si>
  <si>
    <t xml:space="preserve">PMT Members </t>
  </si>
  <si>
    <t>Small Business Purchasing Program (SBPP)</t>
  </si>
  <si>
    <t>Although the SBPP does not guarantee contract awards, Executive Departments are directed to give special consideration to SBPP participants when buying non-construction goods and services estimated to cost $250,000 or less per year. This applies to open-market public procurements as well as requests for quotes solicited from awarded vendors on existing departmental and statewide contracts</t>
  </si>
  <si>
    <t xml:space="preserve">Is the value of this procurement less than $250,000 and require consideration of the SBPP? </t>
  </si>
  <si>
    <t>No</t>
  </si>
  <si>
    <t>Workbook Instructions</t>
  </si>
  <si>
    <t xml:space="preserve">This workbook is usable for all types of procurements, includng RFRs and RFQs. </t>
  </si>
  <si>
    <t>Filling In Score Criteria</t>
  </si>
  <si>
    <t>This workbook uses formulas and coding to keep all pages consistent and to automatically calculate and tabulate scores</t>
  </si>
  <si>
    <t>All score Criteria, including Mandatory minimums are driven by the "Bidder 1" tab. Once these are filled in, save copies of this scorecard to be used for each Bidder being evaluated.</t>
  </si>
  <si>
    <t>All Scores with an SDP Requirement add up to 100 Points</t>
  </si>
  <si>
    <t>All Scores without an SDP Requirement add up to 75 points</t>
  </si>
  <si>
    <t>Weight Multipliers</t>
  </si>
  <si>
    <t>In most RFRs, some criteria will be more important than others. This column can be used to indicate the relative importance of each criteria. Any number can be used. The higher the number, the higher relative importance versus other criteria. These should be filled out on the Bidder 1 tab prior to commencing scoring responses. All weights must be agreed to and locked down prior to releasing an RFR.</t>
  </si>
  <si>
    <t>Point Value Breakdowns</t>
  </si>
  <si>
    <t>Fixed Point Values</t>
  </si>
  <si>
    <t>% Without SDP</t>
  </si>
  <si>
    <t>% With SDP</t>
  </si>
  <si>
    <t xml:space="preserve">SDP </t>
  </si>
  <si>
    <t>Program / Business Response</t>
  </si>
  <si>
    <t>Scoring Criteria</t>
  </si>
  <si>
    <t>When scoring responses, fill in only the cells with a Green header; all other cells will calculate based on the information in these cells. No partial or half points are permitted.</t>
  </si>
  <si>
    <t>All criteria are scored on a 5 Point Scale:</t>
  </si>
  <si>
    <t>Unsatisfactory</t>
  </si>
  <si>
    <t>1 Point</t>
  </si>
  <si>
    <t>Bidder is unresponsive, or fails to meet the defined criteria</t>
  </si>
  <si>
    <t>Below Average</t>
  </si>
  <si>
    <t>2 Points</t>
  </si>
  <si>
    <t>Bidder is responsive, but response is lacking or not as robust  as the expected response</t>
  </si>
  <si>
    <t>Average</t>
  </si>
  <si>
    <t>3 Points</t>
  </si>
  <si>
    <t>Bidder is responsive and adequately addresses the requriements of the criteria</t>
  </si>
  <si>
    <t>Above Average</t>
  </si>
  <si>
    <t>4 Points</t>
  </si>
  <si>
    <t>Bidder is highly responsive, demonsrates an above average understanding of the topic and clearly demonstrates their ability to satisfy the requirement</t>
  </si>
  <si>
    <t>Outstanding</t>
  </si>
  <si>
    <t>5 Points</t>
  </si>
  <si>
    <t>Bidder's response is outstanding in its clarity and their ability to exceed in their deliver the desired requirement</t>
  </si>
  <si>
    <t>Score Tabulation Worksheet</t>
  </si>
  <si>
    <t>Scores on this sheet are tabulated fom across the workbook.</t>
  </si>
  <si>
    <t>Notes:</t>
  </si>
  <si>
    <t>Total scores are color coded to indicate:</t>
  </si>
  <si>
    <t>&gt;75%</t>
  </si>
  <si>
    <t>50-75%</t>
  </si>
  <si>
    <t>25-50%</t>
  </si>
  <si>
    <t>&lt;25%</t>
  </si>
  <si>
    <t>To be awarded, a vendor must have a "Pass" indicated for Mandatory Minimum Criteria.</t>
  </si>
  <si>
    <t>For simple reference, all vendor names who are highlighted in Yellow</t>
  </si>
  <si>
    <t>Bidder 1</t>
  </si>
  <si>
    <t>Mandatory Minimums Requirements</t>
  </si>
  <si>
    <t>Supplier Diversity Plan Considered?</t>
  </si>
  <si>
    <t>Supplier Diversity Plan</t>
  </si>
  <si>
    <t>Small Business Purchasing Program</t>
  </si>
  <si>
    <t>Scored Criteria</t>
  </si>
  <si>
    <t>Total Score</t>
  </si>
  <si>
    <t>https://www.diversitycertification.mass.gov/BusinessDirectory/BusinessDirectorySearch.aspx</t>
  </si>
  <si>
    <t>Notes/ Certification Screen Shots:</t>
  </si>
  <si>
    <t>SDP Form Received</t>
  </si>
  <si>
    <t>Estimated Contract Value</t>
  </si>
  <si>
    <t>Proposed Partner Spend</t>
  </si>
  <si>
    <t xml:space="preserve">Prior year Spend </t>
  </si>
  <si>
    <t>SDP %</t>
  </si>
  <si>
    <t>Prime Contractor Certified Business?</t>
  </si>
  <si>
    <t>Certification Body</t>
  </si>
  <si>
    <t>SDO Client ID</t>
  </si>
  <si>
    <t>Date Checked</t>
  </si>
  <si>
    <t>Expiration Date</t>
  </si>
  <si>
    <t>Listed Partner Firms</t>
  </si>
  <si>
    <t>Firm 1</t>
  </si>
  <si>
    <t>SDO Expiration</t>
  </si>
  <si>
    <t>Firm 2</t>
  </si>
  <si>
    <t>Firm 3</t>
  </si>
  <si>
    <t>Firm 4</t>
  </si>
  <si>
    <t>Vendor 1</t>
  </si>
  <si>
    <t>Notes/ Certification Screenshots:</t>
  </si>
  <si>
    <t>Small Business Registered?</t>
  </si>
  <si>
    <t>Bidder Name</t>
  </si>
  <si>
    <t>Date Reviewed</t>
  </si>
  <si>
    <r>
      <rPr>
        <b/>
        <sz val="12"/>
        <color rgb="FF000000"/>
        <rFont val="Aptos Narrow"/>
        <family val="2"/>
      </rPr>
      <t xml:space="preserve">Mandatory Requirements to be considered for scoring </t>
    </r>
    <r>
      <rPr>
        <b/>
        <i/>
        <sz val="12"/>
        <color rgb="FF000000"/>
        <rFont val="Aptos Narrow"/>
        <family val="2"/>
      </rPr>
      <t>(OFA)</t>
    </r>
  </si>
  <si>
    <t>YES/NO</t>
  </si>
  <si>
    <t>Bidder provided filled in and signed required documents listed on the Bidder's Response Checklist</t>
  </si>
  <si>
    <t>Bidder is not debarred or disqualified from doing business with the Commonwealth</t>
  </si>
  <si>
    <t>Pass/ Fail</t>
  </si>
  <si>
    <t>PMT Scoring</t>
  </si>
  <si>
    <t>Bid Evaluation Criteria</t>
  </si>
  <si>
    <t>Rating</t>
  </si>
  <si>
    <t>Points</t>
  </si>
  <si>
    <t>Weight Multiplier</t>
  </si>
  <si>
    <t>Score</t>
  </si>
  <si>
    <t>Organizational Experience and Capacity</t>
  </si>
  <si>
    <t>Staff Knowledge, Skill and Experience</t>
  </si>
  <si>
    <t>Student Engagement and Empowerment</t>
  </si>
  <si>
    <t>Ability to Deliver Transition to Adulthood Services</t>
  </si>
  <si>
    <t>Partnering with MassAbility</t>
  </si>
  <si>
    <t xml:space="preserve">Quality Assurance and Continuous Quality Improvement  </t>
  </si>
  <si>
    <t>Cultural and Linguistic Competency</t>
  </si>
  <si>
    <t>Max</t>
  </si>
  <si>
    <t xml:space="preserve">Subtotal </t>
  </si>
  <si>
    <t>Total (out of 75)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</si>
</sst>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27" x14ac:knownFonts="1">
    <font>
      <sz val="11"/>
      <color theme="1"/>
      <name val="Aptos Narrow"/>
      <family val="2"/>
      <scheme val="minor"/>
    </font>
    <font>
      <sz val="12"/>
      <color theme="1"/>
      <name val="Aptos Narrow"/>
      <family val="2"/>
      <scheme val="minor"/>
    </font>
    <font>
      <b/>
      <sz val="12"/>
      <color theme="1"/>
      <name val="Aptos Narrow"/>
      <family val="2"/>
      <scheme val="minor"/>
    </font>
    <font>
      <i/>
      <sz val="11"/>
      <color theme="1"/>
      <name val="Aptos Narrow"/>
      <family val="2"/>
      <scheme val="minor"/>
    </font>
    <font>
      <sz val="11"/>
      <color theme="1"/>
      <name val="Aptos Narrow"/>
      <family val="2"/>
      <scheme val="minor"/>
    </font>
    <font>
      <sz val="8"/>
      <name val="Aptos Narrow"/>
      <family val="2"/>
      <scheme val="minor"/>
    </font>
    <font>
      <i/>
      <sz val="12"/>
      <color theme="1"/>
      <name val="Aptos Narrow"/>
      <family val="2"/>
      <scheme val="minor"/>
    </font>
    <font>
      <b/>
      <i/>
      <sz val="12"/>
      <color theme="1"/>
      <name val="Aptos Narrow"/>
      <family val="2"/>
      <scheme val="minor"/>
    </font>
    <font>
      <b/>
      <u/>
      <sz val="12"/>
      <color theme="1"/>
      <name val="Aptos Narrow"/>
      <family val="2"/>
      <scheme val="minor"/>
    </font>
    <font>
      <u/>
      <sz val="12"/>
      <color theme="1"/>
      <name val="Aptos Narrow"/>
      <family val="2"/>
      <scheme val="minor"/>
    </font>
    <font>
      <b/>
      <sz val="18"/>
      <color theme="1"/>
      <name val="Aptos Narrow"/>
      <family val="2"/>
      <scheme val="minor"/>
    </font>
    <font>
      <u/>
      <sz val="11"/>
      <color theme="10"/>
      <name val="Aptos Narrow"/>
      <family val="2"/>
      <scheme val="minor"/>
    </font>
    <font>
      <sz val="12"/>
      <color rgb="FF141414"/>
      <name val="Aptos Narrow"/>
      <family val="2"/>
      <scheme val="minor"/>
    </font>
    <font>
      <sz val="10"/>
      <color rgb="FF000000"/>
      <name val="Arial"/>
      <family val="2"/>
    </font>
    <font>
      <i/>
      <sz val="16"/>
      <color theme="1"/>
      <name val="Aptos Narrow"/>
      <family val="2"/>
      <scheme val="minor"/>
    </font>
    <font>
      <b/>
      <sz val="12"/>
      <name val="Aptos Narrow"/>
      <family val="2"/>
      <scheme val="minor"/>
    </font>
    <font>
      <sz val="11"/>
      <name val="Aptos Narrow"/>
      <family val="2"/>
      <scheme val="minor"/>
    </font>
    <font>
      <b/>
      <sz val="12"/>
      <color rgb="FF141414"/>
      <name val="Aptos Narrow"/>
      <family val="2"/>
      <scheme val="minor"/>
    </font>
    <font>
      <b/>
      <sz val="11"/>
      <color theme="1"/>
      <name val="Aptos Narrow"/>
      <family val="2"/>
      <scheme val="minor"/>
    </font>
    <font>
      <sz val="11"/>
      <color rgb="FFFF0000"/>
      <name val="Aptos Narrow"/>
      <family val="2"/>
      <scheme val="minor"/>
    </font>
    <font>
      <b/>
      <sz val="14"/>
      <color theme="1"/>
      <name val="Aptos Narrow"/>
      <family val="2"/>
      <scheme val="minor"/>
    </font>
    <font>
      <b/>
      <sz val="16"/>
      <color theme="1"/>
      <name val="Aptos Narrow"/>
      <family val="2"/>
      <scheme val="minor"/>
    </font>
    <font>
      <sz val="16"/>
      <color theme="1"/>
      <name val="Aptos Narrow"/>
      <family val="2"/>
      <scheme val="minor"/>
    </font>
    <font>
      <b/>
      <u/>
      <sz val="16"/>
      <color theme="1"/>
      <name val="Aptos Narrow"/>
      <family val="2"/>
      <scheme val="minor"/>
    </font>
    <font>
      <b/>
      <sz val="16"/>
      <color rgb="FF000000"/>
      <name val="Aptos Narrow"/>
      <family val="2"/>
      <scheme val="minor"/>
    </font>
    <font>
      <b/>
      <sz val="12"/>
      <color rgb="FF000000"/>
      <name val="Aptos Narrow"/>
      <family val="2"/>
    </font>
    <font>
      <b/>
      <i/>
      <sz val="12"/>
      <color rgb="FF000000"/>
      <name val="Aptos Narrow"/>
      <family val="2"/>
    </font>
  </fonts>
  <fills count="15">
    <fill>
      <patternFill patternType="none"/>
    </fill>
    <fill>
      <patternFill patternType="gray125"/>
    </fill>
    <fill>
      <patternFill patternType="solid">
        <fgColor rgb="FFFFFF00"/>
        <bgColor indexed="64"/>
      </patternFill>
    </fill>
    <fill>
      <patternFill patternType="solid">
        <fgColor theme="2" tint="-9.9978637043366805E-2"/>
        <bgColor indexed="64"/>
      </patternFill>
    </fill>
    <fill>
      <patternFill patternType="solid">
        <fgColor rgb="FFC00000"/>
        <bgColor indexed="64"/>
      </patternFill>
    </fill>
    <fill>
      <patternFill patternType="solid">
        <fgColor theme="9"/>
        <bgColor indexed="64"/>
      </patternFill>
    </fill>
    <fill>
      <patternFill patternType="solid">
        <fgColor theme="5" tint="0.59999389629810485"/>
        <bgColor indexed="64"/>
      </patternFill>
    </fill>
    <fill>
      <patternFill patternType="solid">
        <fgColor theme="3" tint="0.89999084444715716"/>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0000"/>
        <bgColor indexed="64"/>
      </patternFill>
    </fill>
    <fill>
      <patternFill patternType="solid">
        <fgColor theme="4"/>
        <bgColor indexed="64"/>
      </patternFill>
    </fill>
    <fill>
      <patternFill patternType="solid">
        <fgColor theme="0"/>
        <bgColor indexed="64"/>
      </patternFill>
    </fill>
    <fill>
      <patternFill patternType="solid">
        <fgColor theme="8" tint="0.79998168889431442"/>
        <bgColor indexed="64"/>
      </patternFill>
    </fill>
  </fills>
  <borders count="35">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style="medium">
        <color rgb="FF000000"/>
      </right>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rgb="FF000000"/>
      </top>
      <bottom/>
      <diagonal/>
    </border>
    <border>
      <left style="medium">
        <color indexed="64"/>
      </left>
      <right/>
      <top style="medium">
        <color rgb="FF000000"/>
      </top>
      <bottom/>
      <diagonal/>
    </border>
    <border>
      <left style="medium">
        <color rgb="FF000000"/>
      </left>
      <right style="medium">
        <color indexed="64"/>
      </right>
      <top/>
      <bottom/>
      <diagonal/>
    </border>
    <border>
      <left style="medium">
        <color rgb="FF000000"/>
      </left>
      <right style="medium">
        <color indexed="64"/>
      </right>
      <top/>
      <bottom style="medium">
        <color rgb="FF000000"/>
      </bottom>
      <diagonal/>
    </border>
    <border>
      <left style="medium">
        <color indexed="64"/>
      </left>
      <right/>
      <top/>
      <bottom style="medium">
        <color rgb="FF000000"/>
      </bottom>
      <diagonal/>
    </border>
  </borders>
  <cellStyleXfs count="4">
    <xf numFmtId="0" fontId="0" fillId="0" borderId="0"/>
    <xf numFmtId="9" fontId="4" fillId="0" borderId="0" applyFont="0" applyFill="0" applyBorder="0" applyAlignment="0" applyProtection="0"/>
    <xf numFmtId="0" fontId="11" fillId="0" borderId="0" applyNumberFormat="0" applyFill="0" applyBorder="0" applyAlignment="0" applyProtection="0"/>
    <xf numFmtId="44" fontId="4" fillId="0" borderId="0" applyFont="0" applyFill="0" applyBorder="0" applyAlignment="0" applyProtection="0"/>
  </cellStyleXfs>
  <cellXfs count="213">
    <xf numFmtId="0" fontId="0" fillId="0" borderId="0" xfId="0"/>
    <xf numFmtId="0" fontId="0" fillId="0" borderId="8" xfId="0" applyBorder="1"/>
    <xf numFmtId="0" fontId="1" fillId="0" borderId="0" xfId="0" applyFont="1"/>
    <xf numFmtId="0" fontId="1" fillId="0" borderId="0" xfId="0" applyFont="1" applyAlignment="1">
      <alignment horizontal="center"/>
    </xf>
    <xf numFmtId="0" fontId="2" fillId="7" borderId="8" xfId="0" applyFont="1" applyFill="1" applyBorder="1"/>
    <xf numFmtId="0" fontId="2" fillId="7" borderId="1" xfId="0" applyFont="1" applyFill="1" applyBorder="1" applyAlignment="1">
      <alignment horizontal="center"/>
    </xf>
    <xf numFmtId="0" fontId="2" fillId="6" borderId="0" xfId="0" applyFont="1" applyFill="1"/>
    <xf numFmtId="0" fontId="6" fillId="6" borderId="0" xfId="0" applyFont="1" applyFill="1"/>
    <xf numFmtId="0" fontId="1" fillId="0" borderId="10" xfId="0" applyFont="1" applyBorder="1" applyAlignment="1">
      <alignment horizontal="center"/>
    </xf>
    <xf numFmtId="0" fontId="1" fillId="0" borderId="2" xfId="0" applyFont="1" applyBorder="1" applyAlignment="1">
      <alignment horizontal="center"/>
    </xf>
    <xf numFmtId="0" fontId="1" fillId="0" borderId="11" xfId="0" applyFont="1" applyBorder="1" applyAlignment="1">
      <alignment horizontal="center"/>
    </xf>
    <xf numFmtId="0" fontId="1" fillId="0" borderId="5" xfId="0" applyFont="1" applyBorder="1" applyAlignment="1">
      <alignment horizontal="center"/>
    </xf>
    <xf numFmtId="0" fontId="1" fillId="0" borderId="12" xfId="0" applyFont="1" applyBorder="1" applyAlignment="1">
      <alignment horizontal="center"/>
    </xf>
    <xf numFmtId="0" fontId="1" fillId="0" borderId="7" xfId="0" applyFont="1" applyBorder="1" applyAlignment="1">
      <alignment horizontal="center"/>
    </xf>
    <xf numFmtId="0" fontId="1" fillId="0" borderId="1" xfId="0" applyFont="1" applyBorder="1" applyAlignment="1">
      <alignment horizontal="center"/>
    </xf>
    <xf numFmtId="14" fontId="2" fillId="0" borderId="0" xfId="0" applyNumberFormat="1" applyFont="1"/>
    <xf numFmtId="0" fontId="1" fillId="0" borderId="1" xfId="0" applyFont="1" applyBorder="1"/>
    <xf numFmtId="14" fontId="2" fillId="0" borderId="1" xfId="0" applyNumberFormat="1" applyFont="1" applyBorder="1"/>
    <xf numFmtId="0" fontId="1" fillId="0" borderId="8" xfId="0" applyFont="1" applyBorder="1"/>
    <xf numFmtId="0" fontId="1" fillId="0" borderId="3" xfId="0" applyFont="1" applyBorder="1"/>
    <xf numFmtId="0" fontId="1" fillId="0" borderId="0" xfId="0" applyFont="1" applyAlignment="1">
      <alignment wrapText="1"/>
    </xf>
    <xf numFmtId="0" fontId="1" fillId="0" borderId="8" xfId="0" applyFont="1" applyBorder="1" applyAlignment="1">
      <alignment wrapText="1"/>
    </xf>
    <xf numFmtId="0" fontId="1" fillId="0" borderId="3" xfId="0" applyFont="1" applyBorder="1" applyAlignment="1">
      <alignment wrapText="1"/>
    </xf>
    <xf numFmtId="0" fontId="2" fillId="0" borderId="0" xfId="0" applyFont="1"/>
    <xf numFmtId="0" fontId="2" fillId="2" borderId="13" xfId="0" applyFont="1" applyFill="1" applyBorder="1" applyAlignment="1">
      <alignment horizontal="center"/>
    </xf>
    <xf numFmtId="0" fontId="1" fillId="0" borderId="5" xfId="0" applyFont="1" applyBorder="1"/>
    <xf numFmtId="0" fontId="1" fillId="0" borderId="6" xfId="0" applyFont="1" applyBorder="1"/>
    <xf numFmtId="0" fontId="1" fillId="0" borderId="7" xfId="0" applyFont="1" applyBorder="1"/>
    <xf numFmtId="0" fontId="1" fillId="0" borderId="9" xfId="0" applyFont="1" applyBorder="1"/>
    <xf numFmtId="0" fontId="1" fillId="0" borderId="11" xfId="0" applyFont="1" applyBorder="1"/>
    <xf numFmtId="0" fontId="1" fillId="4" borderId="1" xfId="0" applyFont="1" applyFill="1" applyBorder="1" applyAlignment="1">
      <alignment horizontal="center"/>
    </xf>
    <xf numFmtId="0" fontId="0" fillId="0" borderId="4" xfId="0" applyBorder="1"/>
    <xf numFmtId="0" fontId="0" fillId="0" borderId="6" xfId="0" applyBorder="1"/>
    <xf numFmtId="0" fontId="0" fillId="0" borderId="7" xfId="0" applyBorder="1"/>
    <xf numFmtId="0" fontId="0" fillId="0" borderId="9" xfId="0" applyBorder="1"/>
    <xf numFmtId="0" fontId="7" fillId="2" borderId="5" xfId="0" applyFont="1" applyFill="1" applyBorder="1"/>
    <xf numFmtId="0" fontId="1" fillId="2" borderId="0" xfId="0" applyFont="1" applyFill="1"/>
    <xf numFmtId="0" fontId="1" fillId="0" borderId="10" xfId="0" applyFont="1" applyBorder="1"/>
    <xf numFmtId="0" fontId="1" fillId="0" borderId="4" xfId="0" applyFont="1" applyBorder="1"/>
    <xf numFmtId="0" fontId="1" fillId="0" borderId="12" xfId="0" applyFont="1" applyBorder="1"/>
    <xf numFmtId="0" fontId="10" fillId="0" borderId="0" xfId="0" applyFont="1"/>
    <xf numFmtId="0" fontId="2" fillId="5" borderId="0" xfId="0" applyFont="1" applyFill="1" applyAlignment="1">
      <alignment horizontal="center"/>
    </xf>
    <xf numFmtId="0" fontId="2" fillId="2" borderId="0" xfId="0" applyFont="1" applyFill="1" applyAlignment="1">
      <alignment horizontal="center"/>
    </xf>
    <xf numFmtId="0" fontId="2" fillId="10" borderId="0" xfId="0" applyFont="1" applyFill="1" applyAlignment="1">
      <alignment horizontal="center"/>
    </xf>
    <xf numFmtId="0" fontId="2" fillId="11" borderId="0" xfId="0" applyFont="1" applyFill="1" applyAlignment="1">
      <alignment horizontal="center"/>
    </xf>
    <xf numFmtId="0" fontId="0" fillId="12" borderId="0" xfId="0" applyFill="1"/>
    <xf numFmtId="0" fontId="1" fillId="12" borderId="0" xfId="0" applyFont="1" applyFill="1"/>
    <xf numFmtId="0" fontId="6" fillId="0" borderId="12" xfId="0" applyFont="1" applyBorder="1" applyAlignment="1" applyProtection="1">
      <alignment horizontal="center"/>
      <protection locked="0"/>
    </xf>
    <xf numFmtId="0" fontId="6" fillId="0" borderId="9" xfId="0" applyFont="1" applyBorder="1" applyAlignment="1" applyProtection="1">
      <alignment horizontal="center"/>
      <protection locked="0"/>
    </xf>
    <xf numFmtId="0" fontId="3" fillId="0" borderId="0" xfId="0" applyFont="1" applyAlignment="1" applyProtection="1">
      <alignment horizontal="center"/>
      <protection locked="0"/>
    </xf>
    <xf numFmtId="0" fontId="1" fillId="0" borderId="0" xfId="0" applyFont="1" applyProtection="1">
      <protection locked="0"/>
    </xf>
    <xf numFmtId="0" fontId="1" fillId="0" borderId="0" xfId="0" applyFont="1" applyAlignment="1" applyProtection="1">
      <alignment horizontal="center"/>
      <protection locked="0"/>
    </xf>
    <xf numFmtId="0" fontId="2" fillId="0" borderId="13" xfId="0" applyFont="1" applyBorder="1" applyAlignment="1" applyProtection="1">
      <alignment horizontal="center"/>
      <protection locked="0"/>
    </xf>
    <xf numFmtId="0" fontId="2" fillId="0" borderId="1" xfId="0" applyFont="1" applyBorder="1" applyAlignment="1" applyProtection="1">
      <alignment horizontal="center"/>
      <protection locked="0"/>
    </xf>
    <xf numFmtId="0" fontId="2" fillId="9" borderId="1" xfId="0" applyFont="1" applyFill="1" applyBorder="1" applyAlignment="1" applyProtection="1">
      <alignment horizontal="center"/>
      <protection locked="0"/>
    </xf>
    <xf numFmtId="0" fontId="1" fillId="0" borderId="11" xfId="0" applyFont="1" applyBorder="1" applyAlignment="1" applyProtection="1">
      <alignment horizontal="center"/>
      <protection locked="0"/>
    </xf>
    <xf numFmtId="0" fontId="1" fillId="0" borderId="12" xfId="0" applyFont="1" applyBorder="1" applyAlignment="1" applyProtection="1">
      <alignment horizontal="center"/>
      <protection locked="0"/>
    </xf>
    <xf numFmtId="0" fontId="1" fillId="0" borderId="3" xfId="0" applyFont="1" applyBorder="1" applyProtection="1">
      <protection locked="0"/>
    </xf>
    <xf numFmtId="0" fontId="0" fillId="0" borderId="4" xfId="0" applyBorder="1" applyProtection="1">
      <protection locked="0"/>
    </xf>
    <xf numFmtId="0" fontId="1" fillId="0" borderId="5" xfId="0" applyFont="1" applyBorder="1" applyProtection="1">
      <protection locked="0"/>
    </xf>
    <xf numFmtId="0" fontId="0" fillId="0" borderId="6" xfId="0" applyBorder="1" applyProtection="1">
      <protection locked="0"/>
    </xf>
    <xf numFmtId="9" fontId="1" fillId="0" borderId="0" xfId="0" applyNumberFormat="1" applyFont="1" applyProtection="1">
      <protection locked="0"/>
    </xf>
    <xf numFmtId="9" fontId="1" fillId="0" borderId="11" xfId="1" applyFont="1" applyFill="1" applyBorder="1" applyAlignment="1" applyProtection="1">
      <alignment horizontal="center"/>
      <protection locked="0"/>
    </xf>
    <xf numFmtId="9" fontId="1" fillId="0" borderId="12" xfId="1" applyFont="1" applyFill="1" applyBorder="1" applyAlignment="1" applyProtection="1">
      <alignment horizontal="center"/>
      <protection locked="0"/>
    </xf>
    <xf numFmtId="0" fontId="1" fillId="0" borderId="7" xfId="0" applyFont="1" applyBorder="1" applyProtection="1">
      <protection locked="0"/>
    </xf>
    <xf numFmtId="0" fontId="1" fillId="0" borderId="1" xfId="0" applyFont="1" applyBorder="1" applyAlignment="1" applyProtection="1">
      <alignment horizontal="center"/>
      <protection locked="0"/>
    </xf>
    <xf numFmtId="9" fontId="1" fillId="0" borderId="1" xfId="1" applyFont="1" applyFill="1" applyBorder="1" applyAlignment="1" applyProtection="1">
      <alignment horizontal="center"/>
      <protection locked="0"/>
    </xf>
    <xf numFmtId="0" fontId="1" fillId="0" borderId="6" xfId="0" applyFont="1" applyBorder="1" applyProtection="1">
      <protection locked="0"/>
    </xf>
    <xf numFmtId="0" fontId="1" fillId="0" borderId="6" xfId="0" applyFont="1" applyBorder="1" applyAlignment="1" applyProtection="1">
      <alignment wrapText="1"/>
      <protection locked="0"/>
    </xf>
    <xf numFmtId="0" fontId="1" fillId="0" borderId="8" xfId="0" applyFont="1" applyBorder="1" applyProtection="1">
      <protection locked="0"/>
    </xf>
    <xf numFmtId="0" fontId="0" fillId="0" borderId="9" xfId="0" applyBorder="1" applyProtection="1">
      <protection locked="0"/>
    </xf>
    <xf numFmtId="0" fontId="2" fillId="0" borderId="10" xfId="0" applyFont="1" applyBorder="1" applyAlignment="1" applyProtection="1">
      <alignment horizontal="center"/>
      <protection locked="0"/>
    </xf>
    <xf numFmtId="0" fontId="2" fillId="0" borderId="11" xfId="0" applyFont="1" applyBorder="1" applyAlignment="1" applyProtection="1">
      <alignment horizontal="center"/>
      <protection locked="0"/>
    </xf>
    <xf numFmtId="0" fontId="2" fillId="0" borderId="12" xfId="0" applyFont="1" applyBorder="1" applyAlignment="1" applyProtection="1">
      <alignment horizontal="center"/>
      <protection locked="0"/>
    </xf>
    <xf numFmtId="0" fontId="1" fillId="3" borderId="13" xfId="0" applyFont="1" applyFill="1" applyBorder="1" applyProtection="1">
      <protection locked="0"/>
    </xf>
    <xf numFmtId="0" fontId="1" fillId="3" borderId="1" xfId="0" applyFont="1" applyFill="1" applyBorder="1" applyAlignment="1" applyProtection="1">
      <alignment horizontal="center"/>
      <protection locked="0"/>
    </xf>
    <xf numFmtId="0" fontId="8" fillId="3" borderId="2" xfId="0" applyFont="1" applyFill="1" applyBorder="1" applyProtection="1">
      <protection locked="0"/>
    </xf>
    <xf numFmtId="0" fontId="11" fillId="0" borderId="0" xfId="2"/>
    <xf numFmtId="0" fontId="8" fillId="2" borderId="2" xfId="0" applyFont="1" applyFill="1" applyBorder="1"/>
    <xf numFmtId="0" fontId="9" fillId="2" borderId="3" xfId="0" applyFont="1" applyFill="1" applyBorder="1"/>
    <xf numFmtId="0" fontId="12" fillId="0" borderId="5" xfId="0" applyFont="1" applyBorder="1" applyAlignment="1">
      <alignment vertical="top" wrapText="1"/>
    </xf>
    <xf numFmtId="0" fontId="12" fillId="0" borderId="0" xfId="0" applyFont="1" applyAlignment="1">
      <alignment vertical="top" wrapText="1"/>
    </xf>
    <xf numFmtId="0" fontId="16" fillId="0" borderId="0" xfId="0" applyFont="1"/>
    <xf numFmtId="0" fontId="0" fillId="0" borderId="0" xfId="0" applyAlignment="1">
      <alignment horizontal="left" indent="10"/>
    </xf>
    <xf numFmtId="0" fontId="0" fillId="0" borderId="10" xfId="0" applyBorder="1" applyAlignment="1">
      <alignment horizontal="left" indent="9"/>
    </xf>
    <xf numFmtId="0" fontId="0" fillId="0" borderId="11" xfId="0" applyBorder="1" applyAlignment="1">
      <alignment horizontal="left" indent="10"/>
    </xf>
    <xf numFmtId="0" fontId="0" fillId="0" borderId="12" xfId="0" applyBorder="1" applyAlignment="1">
      <alignment horizontal="left" indent="10"/>
    </xf>
    <xf numFmtId="0" fontId="1" fillId="3" borderId="3" xfId="0" applyFont="1" applyFill="1" applyBorder="1" applyProtection="1">
      <protection locked="0"/>
    </xf>
    <xf numFmtId="0" fontId="1" fillId="3" borderId="4" xfId="0" applyFont="1" applyFill="1" applyBorder="1" applyProtection="1">
      <protection locked="0"/>
    </xf>
    <xf numFmtId="0" fontId="1" fillId="2" borderId="3" xfId="0" applyFont="1" applyFill="1" applyBorder="1" applyProtection="1">
      <protection locked="0"/>
    </xf>
    <xf numFmtId="0" fontId="1" fillId="2" borderId="4" xfId="0" applyFont="1" applyFill="1" applyBorder="1" applyProtection="1">
      <protection locked="0"/>
    </xf>
    <xf numFmtId="9" fontId="1" fillId="0" borderId="1" xfId="0" applyNumberFormat="1" applyFont="1" applyBorder="1" applyAlignment="1" applyProtection="1">
      <alignment horizontal="center"/>
      <protection locked="0"/>
    </xf>
    <xf numFmtId="9" fontId="1" fillId="0" borderId="11" xfId="1" applyFont="1" applyBorder="1" applyAlignment="1" applyProtection="1">
      <alignment horizontal="center"/>
      <protection locked="0"/>
    </xf>
    <xf numFmtId="0" fontId="17" fillId="0" borderId="0" xfId="0" applyFont="1" applyAlignment="1">
      <alignment horizontal="center" vertical="top" wrapText="1"/>
    </xf>
    <xf numFmtId="14" fontId="1" fillId="0" borderId="11" xfId="0" applyNumberFormat="1" applyFont="1" applyBorder="1"/>
    <xf numFmtId="14" fontId="1" fillId="0" borderId="12" xfId="0" applyNumberFormat="1" applyFont="1" applyBorder="1"/>
    <xf numFmtId="0" fontId="2" fillId="7" borderId="1" xfId="0" applyFont="1" applyFill="1" applyBorder="1" applyAlignment="1" applyProtection="1">
      <alignment horizontal="center"/>
      <protection locked="0"/>
    </xf>
    <xf numFmtId="0" fontId="15" fillId="0" borderId="11" xfId="0" applyFont="1" applyBorder="1" applyAlignment="1" applyProtection="1">
      <alignment horizontal="center"/>
      <protection locked="0"/>
    </xf>
    <xf numFmtId="0" fontId="16" fillId="0" borderId="10" xfId="0" applyFont="1" applyBorder="1"/>
    <xf numFmtId="0" fontId="16" fillId="0" borderId="11" xfId="0" applyFont="1" applyBorder="1"/>
    <xf numFmtId="0" fontId="16" fillId="0" borderId="12" xfId="0" applyFont="1" applyBorder="1"/>
    <xf numFmtId="0" fontId="0" fillId="0" borderId="11" xfId="0" applyBorder="1" applyAlignment="1">
      <alignment horizontal="center"/>
    </xf>
    <xf numFmtId="0" fontId="13" fillId="0" borderId="11" xfId="0" applyFont="1" applyBorder="1" applyAlignment="1">
      <alignment horizontal="center"/>
    </xf>
    <xf numFmtId="14" fontId="0" fillId="0" borderId="11" xfId="0" applyNumberFormat="1" applyBorder="1" applyAlignment="1">
      <alignment horizontal="center"/>
    </xf>
    <xf numFmtId="14" fontId="0" fillId="0" borderId="12" xfId="0" applyNumberFormat="1" applyBorder="1" applyAlignment="1">
      <alignment horizontal="center"/>
    </xf>
    <xf numFmtId="0" fontId="2" fillId="0" borderId="0" xfId="0" applyFont="1" applyAlignment="1">
      <alignment vertical="top"/>
    </xf>
    <xf numFmtId="9" fontId="2" fillId="0" borderId="6" xfId="1" applyFont="1" applyBorder="1" applyAlignment="1">
      <alignment horizontal="center"/>
    </xf>
    <xf numFmtId="0" fontId="1" fillId="0" borderId="4" xfId="0" applyFont="1" applyBorder="1" applyAlignment="1">
      <alignment horizontal="center"/>
    </xf>
    <xf numFmtId="0" fontId="0" fillId="0" borderId="11" xfId="0" applyBorder="1"/>
    <xf numFmtId="9" fontId="2" fillId="0" borderId="4" xfId="1" applyFont="1" applyBorder="1" applyAlignment="1">
      <alignment horizontal="center"/>
    </xf>
    <xf numFmtId="0" fontId="1" fillId="2" borderId="12" xfId="0" applyFont="1" applyFill="1" applyBorder="1" applyAlignment="1">
      <alignment horizontal="center"/>
    </xf>
    <xf numFmtId="164" fontId="2" fillId="0" borderId="4" xfId="3" applyNumberFormat="1" applyFont="1" applyBorder="1" applyAlignment="1">
      <alignment horizontal="center"/>
    </xf>
    <xf numFmtId="164" fontId="2" fillId="0" borderId="9" xfId="1" applyNumberFormat="1" applyFont="1" applyBorder="1" applyAlignment="1">
      <alignment horizontal="center"/>
    </xf>
    <xf numFmtId="0" fontId="1" fillId="2" borderId="10" xfId="0" applyFont="1" applyFill="1" applyBorder="1" applyAlignment="1">
      <alignment horizontal="center"/>
    </xf>
    <xf numFmtId="0" fontId="1" fillId="2" borderId="11" xfId="0" applyFont="1" applyFill="1" applyBorder="1" applyAlignment="1">
      <alignment horizontal="center"/>
    </xf>
    <xf numFmtId="0" fontId="2" fillId="2" borderId="10" xfId="0" applyFont="1" applyFill="1" applyBorder="1" applyAlignment="1">
      <alignment horizontal="center"/>
    </xf>
    <xf numFmtId="0" fontId="0" fillId="2" borderId="0" xfId="0" applyFill="1" applyAlignment="1">
      <alignment horizontal="center"/>
    </xf>
    <xf numFmtId="10" fontId="2" fillId="0" borderId="14" xfId="1" applyNumberFormat="1" applyFont="1" applyBorder="1" applyAlignment="1">
      <alignment horizontal="center"/>
    </xf>
    <xf numFmtId="0" fontId="19" fillId="0" borderId="0" xfId="0" applyFont="1"/>
    <xf numFmtId="0" fontId="1" fillId="0" borderId="19" xfId="0" applyFont="1" applyBorder="1"/>
    <xf numFmtId="0" fontId="1" fillId="0" borderId="24" xfId="0" applyFont="1" applyBorder="1" applyAlignment="1">
      <alignment horizontal="center"/>
    </xf>
    <xf numFmtId="0" fontId="1" fillId="0" borderId="25" xfId="0" applyFont="1" applyBorder="1" applyAlignment="1">
      <alignment horizontal="center"/>
    </xf>
    <xf numFmtId="0" fontId="1" fillId="6" borderId="0" xfId="0" applyFont="1" applyFill="1" applyAlignment="1">
      <alignment horizontal="center"/>
    </xf>
    <xf numFmtId="0" fontId="1" fillId="0" borderId="7" xfId="0" applyFont="1" applyBorder="1" applyAlignment="1" applyProtection="1">
      <alignment horizontal="center"/>
      <protection locked="0"/>
    </xf>
    <xf numFmtId="0" fontId="18" fillId="0" borderId="0" xfId="0" applyFont="1" applyAlignment="1">
      <alignment vertical="top"/>
    </xf>
    <xf numFmtId="0" fontId="1" fillId="12" borderId="26" xfId="0" applyFont="1" applyFill="1" applyBorder="1"/>
    <xf numFmtId="0" fontId="22" fillId="0" borderId="0" xfId="0" applyFont="1"/>
    <xf numFmtId="0" fontId="22" fillId="0" borderId="28" xfId="0" applyFont="1" applyBorder="1" applyAlignment="1" applyProtection="1">
      <alignment horizontal="center"/>
      <protection locked="0"/>
    </xf>
    <xf numFmtId="0" fontId="22" fillId="14" borderId="0" xfId="0" applyFont="1" applyFill="1"/>
    <xf numFmtId="0" fontId="21" fillId="0" borderId="0" xfId="0" applyFont="1"/>
    <xf numFmtId="0" fontId="23" fillId="0" borderId="24" xfId="0" applyFont="1" applyBorder="1" applyAlignment="1" applyProtection="1">
      <alignment horizontal="center"/>
      <protection locked="0"/>
    </xf>
    <xf numFmtId="0" fontId="21" fillId="0" borderId="27" xfId="0" applyFont="1" applyBorder="1" applyAlignment="1" applyProtection="1">
      <alignment horizontal="center"/>
      <protection locked="0"/>
    </xf>
    <xf numFmtId="0" fontId="21" fillId="0" borderId="25" xfId="0" applyFont="1" applyBorder="1" applyAlignment="1" applyProtection="1">
      <alignment horizontal="center"/>
      <protection locked="0"/>
    </xf>
    <xf numFmtId="0" fontId="22" fillId="0" borderId="25" xfId="0" applyFont="1" applyBorder="1" applyAlignment="1" applyProtection="1">
      <alignment horizontal="center"/>
      <protection locked="0"/>
    </xf>
    <xf numFmtId="0" fontId="21" fillId="0" borderId="23" xfId="0" applyFont="1" applyBorder="1" applyAlignment="1" applyProtection="1">
      <alignment horizontal="center"/>
      <protection locked="0"/>
    </xf>
    <xf numFmtId="0" fontId="22" fillId="0" borderId="27" xfId="0" applyFont="1" applyBorder="1" applyAlignment="1" applyProtection="1">
      <alignment horizontal="center"/>
      <protection locked="0"/>
    </xf>
    <xf numFmtId="2" fontId="22" fillId="0" borderId="29" xfId="0" applyNumberFormat="1" applyFont="1" applyBorder="1" applyAlignment="1" applyProtection="1">
      <alignment horizontal="center"/>
      <protection locked="0"/>
    </xf>
    <xf numFmtId="0" fontId="22" fillId="0" borderId="23" xfId="0" applyFont="1" applyBorder="1" applyAlignment="1" applyProtection="1">
      <alignment horizontal="center"/>
      <protection locked="0"/>
    </xf>
    <xf numFmtId="0" fontId="21" fillId="14" borderId="25" xfId="0" applyFont="1" applyFill="1" applyBorder="1" applyAlignment="1">
      <alignment horizontal="center"/>
    </xf>
    <xf numFmtId="0" fontId="22" fillId="0" borderId="23" xfId="0" applyFont="1" applyBorder="1"/>
    <xf numFmtId="2" fontId="24" fillId="0" borderId="27" xfId="0" applyNumberFormat="1" applyFont="1" applyBorder="1" applyAlignment="1" applyProtection="1">
      <alignment horizontal="center"/>
      <protection locked="0"/>
    </xf>
    <xf numFmtId="0" fontId="25" fillId="6" borderId="0" xfId="0" applyFont="1" applyFill="1"/>
    <xf numFmtId="0" fontId="1" fillId="0" borderId="30" xfId="0" applyFont="1" applyBorder="1" applyAlignment="1">
      <alignment horizontal="center"/>
    </xf>
    <xf numFmtId="0" fontId="1" fillId="0" borderId="32" xfId="0" applyFont="1" applyBorder="1" applyAlignment="1">
      <alignment horizontal="center"/>
    </xf>
    <xf numFmtId="0" fontId="1" fillId="0" borderId="33" xfId="0" applyFont="1" applyBorder="1" applyAlignment="1">
      <alignment horizontal="center"/>
    </xf>
    <xf numFmtId="0" fontId="1" fillId="0" borderId="26" xfId="0" applyFont="1" applyBorder="1" applyAlignment="1">
      <alignment horizontal="center"/>
    </xf>
    <xf numFmtId="0" fontId="2" fillId="0" borderId="0" xfId="0" applyFont="1" applyAlignment="1">
      <alignment horizontal="center"/>
    </xf>
    <xf numFmtId="0" fontId="2" fillId="2" borderId="15"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19" xfId="0" applyFont="1" applyFill="1" applyBorder="1" applyAlignment="1">
      <alignment horizontal="center" vertical="center"/>
    </xf>
    <xf numFmtId="0" fontId="21" fillId="0" borderId="15" xfId="0" applyFont="1" applyBorder="1" applyAlignment="1">
      <alignment horizontal="center" vertical="center"/>
    </xf>
    <xf numFmtId="0" fontId="21" fillId="0" borderId="17" xfId="0" applyFont="1" applyBorder="1" applyAlignment="1">
      <alignment horizontal="center" vertical="center"/>
    </xf>
    <xf numFmtId="0" fontId="21" fillId="0" borderId="18" xfId="0" applyFont="1" applyBorder="1" applyAlignment="1">
      <alignment horizontal="center" vertical="center"/>
    </xf>
    <xf numFmtId="0" fontId="21" fillId="0" borderId="20" xfId="0" applyFont="1" applyBorder="1" applyAlignment="1">
      <alignment horizontal="center" vertical="center"/>
    </xf>
    <xf numFmtId="0" fontId="2" fillId="0" borderId="5" xfId="0" applyFont="1" applyBorder="1" applyAlignment="1" applyProtection="1">
      <alignment horizontal="left"/>
      <protection locked="0"/>
    </xf>
    <xf numFmtId="0" fontId="2" fillId="0" borderId="0" xfId="0" applyFont="1" applyAlignment="1" applyProtection="1">
      <alignment horizontal="left"/>
      <protection locked="0"/>
    </xf>
    <xf numFmtId="0" fontId="20" fillId="0" borderId="17" xfId="0" applyFont="1" applyBorder="1" applyAlignment="1">
      <alignment horizontal="center" vertical="center"/>
    </xf>
    <xf numFmtId="0" fontId="20" fillId="0" borderId="20" xfId="0" applyFont="1" applyBorder="1" applyAlignment="1">
      <alignment horizontal="center" vertical="center"/>
    </xf>
    <xf numFmtId="0" fontId="8" fillId="2" borderId="2" xfId="0" applyFont="1" applyFill="1" applyBorder="1" applyAlignment="1">
      <alignment horizontal="center"/>
    </xf>
    <xf numFmtId="0" fontId="8" fillId="2" borderId="3" xfId="0" applyFont="1" applyFill="1" applyBorder="1" applyAlignment="1">
      <alignment horizontal="center"/>
    </xf>
    <xf numFmtId="0" fontId="12" fillId="0" borderId="5" xfId="0" applyFont="1" applyBorder="1" applyAlignment="1">
      <alignment horizontal="left" vertical="top" wrapText="1"/>
    </xf>
    <xf numFmtId="0" fontId="12" fillId="0" borderId="0" xfId="0" applyFont="1" applyAlignment="1">
      <alignment horizontal="left" vertical="top" wrapText="1"/>
    </xf>
    <xf numFmtId="0" fontId="8" fillId="3" borderId="2" xfId="0" applyFont="1" applyFill="1" applyBorder="1" applyAlignment="1" applyProtection="1">
      <alignment horizontal="center"/>
      <protection locked="0"/>
    </xf>
    <xf numFmtId="0" fontId="8" fillId="3" borderId="3" xfId="0" applyFont="1" applyFill="1" applyBorder="1" applyAlignment="1" applyProtection="1">
      <alignment horizontal="center"/>
      <protection locked="0"/>
    </xf>
    <xf numFmtId="0" fontId="2" fillId="0" borderId="2" xfId="0" applyFont="1" applyBorder="1" applyAlignment="1" applyProtection="1">
      <alignment horizontal="left"/>
      <protection locked="0"/>
    </xf>
    <xf numFmtId="0" fontId="2" fillId="0" borderId="3" xfId="0" applyFont="1" applyBorder="1" applyAlignment="1" applyProtection="1">
      <alignment horizontal="left"/>
      <protection locked="0"/>
    </xf>
    <xf numFmtId="0" fontId="2" fillId="0" borderId="7" xfId="0" applyFont="1" applyBorder="1" applyAlignment="1" applyProtection="1">
      <alignment horizontal="left"/>
      <protection locked="0"/>
    </xf>
    <xf numFmtId="0" fontId="2" fillId="0" borderId="8" xfId="0" applyFont="1" applyBorder="1" applyAlignment="1" applyProtection="1">
      <alignment horizontal="left"/>
      <protection locked="0"/>
    </xf>
    <xf numFmtId="0" fontId="1" fillId="0" borderId="0" xfId="0" applyFont="1" applyAlignment="1" applyProtection="1">
      <alignment horizontal="left" wrapText="1"/>
      <protection locked="0"/>
    </xf>
    <xf numFmtId="0" fontId="1" fillId="0" borderId="6" xfId="0" applyFont="1" applyBorder="1" applyAlignment="1" applyProtection="1">
      <alignment horizontal="left" wrapText="1"/>
      <protection locked="0"/>
    </xf>
    <xf numFmtId="0" fontId="1" fillId="0" borderId="8" xfId="0" applyFont="1" applyBorder="1" applyAlignment="1" applyProtection="1">
      <alignment horizontal="left" wrapText="1"/>
      <protection locked="0"/>
    </xf>
    <xf numFmtId="0" fontId="1" fillId="0" borderId="9" xfId="0" applyFont="1" applyBorder="1" applyAlignment="1" applyProtection="1">
      <alignment horizontal="left" wrapText="1"/>
      <protection locked="0"/>
    </xf>
    <xf numFmtId="0" fontId="1" fillId="0" borderId="5" xfId="0" applyFont="1" applyBorder="1" applyAlignment="1" applyProtection="1">
      <alignment horizontal="left" wrapText="1"/>
      <protection locked="0"/>
    </xf>
    <xf numFmtId="0" fontId="1" fillId="0" borderId="7" xfId="0" applyFont="1" applyBorder="1" applyAlignment="1" applyProtection="1">
      <alignment horizontal="left" wrapText="1"/>
      <protection locked="0"/>
    </xf>
    <xf numFmtId="0" fontId="8" fillId="2" borderId="2" xfId="0" applyFont="1" applyFill="1" applyBorder="1" applyAlignment="1" applyProtection="1">
      <alignment horizontal="center"/>
      <protection locked="0"/>
    </xf>
    <xf numFmtId="0" fontId="8" fillId="2" borderId="3" xfId="0" applyFont="1" applyFill="1" applyBorder="1" applyAlignment="1" applyProtection="1">
      <alignment horizontal="center"/>
      <protection locked="0"/>
    </xf>
    <xf numFmtId="0" fontId="1" fillId="0" borderId="3" xfId="0" applyFont="1" applyBorder="1" applyAlignment="1" applyProtection="1">
      <alignment horizontal="left" wrapText="1"/>
      <protection locked="0"/>
    </xf>
    <xf numFmtId="0" fontId="1" fillId="0" borderId="4" xfId="0" applyFont="1" applyBorder="1" applyAlignment="1" applyProtection="1">
      <alignment horizontal="left" wrapText="1"/>
      <protection locked="0"/>
    </xf>
    <xf numFmtId="0" fontId="2" fillId="0" borderId="2" xfId="0" applyFont="1" applyBorder="1" applyAlignment="1">
      <alignment horizontal="left" vertical="top"/>
    </xf>
    <xf numFmtId="0" fontId="2" fillId="0" borderId="3" xfId="0" applyFont="1" applyBorder="1" applyAlignment="1">
      <alignment horizontal="left" vertical="top"/>
    </xf>
    <xf numFmtId="0" fontId="2" fillId="0" borderId="4" xfId="0" applyFont="1" applyBorder="1" applyAlignment="1">
      <alignment horizontal="left" vertical="top"/>
    </xf>
    <xf numFmtId="0" fontId="2" fillId="0" borderId="5" xfId="0" applyFont="1" applyBorder="1" applyAlignment="1">
      <alignment horizontal="left" vertical="top"/>
    </xf>
    <xf numFmtId="0" fontId="2" fillId="0" borderId="0" xfId="0" applyFont="1" applyAlignment="1">
      <alignment horizontal="left" vertical="top"/>
    </xf>
    <xf numFmtId="0" fontId="2" fillId="0" borderId="6" xfId="0" applyFont="1" applyBorder="1" applyAlignment="1">
      <alignment horizontal="left" vertical="top"/>
    </xf>
    <xf numFmtId="0" fontId="2" fillId="0" borderId="7" xfId="0" applyFont="1" applyBorder="1" applyAlignment="1">
      <alignment horizontal="left" vertical="top"/>
    </xf>
    <xf numFmtId="0" fontId="2" fillId="0" borderId="8" xfId="0" applyFont="1" applyBorder="1" applyAlignment="1">
      <alignment horizontal="left" vertical="top"/>
    </xf>
    <xf numFmtId="0" fontId="2" fillId="0" borderId="9" xfId="0" applyFont="1" applyBorder="1" applyAlignment="1">
      <alignment horizontal="left" vertical="top"/>
    </xf>
    <xf numFmtId="0" fontId="14" fillId="0" borderId="0" xfId="0" applyFont="1" applyAlignment="1">
      <alignment horizontal="center" vertical="center"/>
    </xf>
    <xf numFmtId="0" fontId="14" fillId="0" borderId="6" xfId="0" applyFont="1" applyBorder="1" applyAlignment="1">
      <alignment horizontal="center" vertical="center"/>
    </xf>
    <xf numFmtId="0" fontId="18" fillId="0" borderId="15" xfId="0" applyFont="1" applyBorder="1" applyAlignment="1">
      <alignment horizontal="left" vertical="top"/>
    </xf>
    <xf numFmtId="0" fontId="18" fillId="0" borderId="16" xfId="0" applyFont="1" applyBorder="1" applyAlignment="1">
      <alignment horizontal="left" vertical="top"/>
    </xf>
    <xf numFmtId="0" fontId="18" fillId="0" borderId="17" xfId="0" applyFont="1" applyBorder="1" applyAlignment="1">
      <alignment horizontal="left" vertical="top"/>
    </xf>
    <xf numFmtId="0" fontId="18" fillId="0" borderId="21" xfId="0" applyFont="1" applyBorder="1" applyAlignment="1">
      <alignment horizontal="left" vertical="top"/>
    </xf>
    <xf numFmtId="0" fontId="18" fillId="0" borderId="0" xfId="0" applyFont="1" applyAlignment="1">
      <alignment horizontal="left" vertical="top"/>
    </xf>
    <xf numFmtId="0" fontId="18" fillId="0" borderId="22" xfId="0" applyFont="1" applyBorder="1" applyAlignment="1">
      <alignment horizontal="left" vertical="top"/>
    </xf>
    <xf numFmtId="0" fontId="18" fillId="0" borderId="18" xfId="0" applyFont="1" applyBorder="1" applyAlignment="1">
      <alignment horizontal="left" vertical="top"/>
    </xf>
    <xf numFmtId="0" fontId="18" fillId="0" borderId="19" xfId="0" applyFont="1" applyBorder="1" applyAlignment="1">
      <alignment horizontal="left" vertical="top"/>
    </xf>
    <xf numFmtId="0" fontId="18" fillId="0" borderId="20" xfId="0" applyFont="1" applyBorder="1" applyAlignment="1">
      <alignment horizontal="left" vertical="top"/>
    </xf>
    <xf numFmtId="0" fontId="2" fillId="0" borderId="2" xfId="0" applyFont="1" applyBorder="1" applyAlignment="1">
      <alignment horizontal="center"/>
    </xf>
    <xf numFmtId="0" fontId="2" fillId="0" borderId="4" xfId="0" applyFont="1" applyBorder="1" applyAlignment="1">
      <alignment horizontal="center"/>
    </xf>
    <xf numFmtId="0" fontId="2" fillId="0" borderId="13" xfId="0" applyFont="1" applyBorder="1" applyAlignment="1">
      <alignment horizontal="center"/>
    </xf>
    <xf numFmtId="0" fontId="2" fillId="0" borderId="14" xfId="0" applyFont="1" applyBorder="1" applyAlignment="1">
      <alignment horizontal="center"/>
    </xf>
    <xf numFmtId="0" fontId="2" fillId="0" borderId="0" xfId="0" applyFont="1" applyAlignment="1">
      <alignment horizontal="center"/>
    </xf>
    <xf numFmtId="0" fontId="2" fillId="7" borderId="0" xfId="0" applyFont="1" applyFill="1" applyAlignment="1">
      <alignment horizontal="center"/>
    </xf>
    <xf numFmtId="0" fontId="1" fillId="13" borderId="31" xfId="0" applyFont="1" applyFill="1" applyBorder="1" applyAlignment="1">
      <alignment horizontal="left" wrapText="1"/>
    </xf>
    <xf numFmtId="0" fontId="1" fillId="13" borderId="16" xfId="0" applyFont="1" applyFill="1" applyBorder="1" applyAlignment="1">
      <alignment horizontal="left" wrapText="1"/>
    </xf>
    <xf numFmtId="0" fontId="1" fillId="13" borderId="5" xfId="0" applyFont="1" applyFill="1" applyBorder="1" applyAlignment="1">
      <alignment horizontal="left" wrapText="1"/>
    </xf>
    <xf numFmtId="0" fontId="1" fillId="13" borderId="0" xfId="0" applyFont="1" applyFill="1" applyAlignment="1">
      <alignment horizontal="left" wrapText="1"/>
    </xf>
    <xf numFmtId="0" fontId="1" fillId="13" borderId="34" xfId="0" applyFont="1" applyFill="1" applyBorder="1" applyAlignment="1">
      <alignment horizontal="left" wrapText="1"/>
    </xf>
    <xf numFmtId="0" fontId="1" fillId="13" borderId="19" xfId="0" applyFont="1" applyFill="1" applyBorder="1" applyAlignment="1">
      <alignment horizontal="left" wrapText="1"/>
    </xf>
    <xf numFmtId="0" fontId="2" fillId="8" borderId="13" xfId="0" applyFont="1" applyFill="1" applyBorder="1" applyAlignment="1">
      <alignment horizontal="center"/>
    </xf>
    <xf numFmtId="0" fontId="2" fillId="8" borderId="14" xfId="0" applyFont="1" applyFill="1" applyBorder="1" applyAlignment="1">
      <alignment horizontal="center"/>
    </xf>
  </cellXfs>
  <cellStyles count="4">
    <cellStyle name="Currency" xfId="3" builtinId="4"/>
    <cellStyle name="Hyperlink" xfId="2" builtinId="8"/>
    <cellStyle name="Normal" xfId="0" builtinId="0"/>
    <cellStyle name="Percent" xfId="1" builtinId="5"/>
  </cellStyles>
  <dxfs count="34">
    <dxf>
      <font>
        <b/>
        <i val="0"/>
        <color theme="0"/>
      </font>
      <fill>
        <patternFill>
          <bgColor theme="9"/>
        </patternFill>
      </fill>
    </dxf>
    <dxf>
      <font>
        <b/>
        <i val="0"/>
        <color theme="0"/>
      </font>
      <fill>
        <patternFill>
          <bgColor rgb="FFC00000"/>
        </patternFill>
      </fill>
    </dxf>
    <dxf>
      <font>
        <b/>
        <i/>
        <color theme="0"/>
      </font>
      <fill>
        <patternFill>
          <bgColor theme="9"/>
        </patternFill>
      </fill>
    </dxf>
    <dxf>
      <font>
        <b/>
        <i/>
        <color theme="0"/>
      </font>
      <fill>
        <patternFill>
          <bgColor rgb="FFFF0000"/>
        </patternFill>
      </fill>
    </dxf>
    <dxf>
      <fill>
        <patternFill>
          <bgColor rgb="FFFFFF99"/>
        </patternFill>
      </fill>
    </dxf>
    <dxf>
      <font>
        <color theme="0"/>
      </font>
    </dxf>
    <dxf>
      <font>
        <color theme="3" tint="0.89996032593768116"/>
      </font>
    </dxf>
    <dxf>
      <fill>
        <patternFill>
          <bgColor theme="9" tint="0.79998168889431442"/>
        </patternFill>
      </fill>
    </dxf>
    <dxf>
      <fill>
        <patternFill>
          <bgColor rgb="FFFF7C80"/>
        </patternFill>
      </fill>
    </dxf>
    <dxf>
      <fill>
        <patternFill>
          <bgColor theme="9" tint="0.79998168889431442"/>
        </patternFill>
      </fill>
    </dxf>
    <dxf>
      <fill>
        <patternFill>
          <bgColor rgb="FFFF7C80"/>
        </patternFill>
      </fill>
    </dxf>
    <dxf>
      <fill>
        <patternFill>
          <bgColor rgb="FFFFFF99"/>
        </patternFill>
      </fill>
    </dxf>
    <dxf>
      <font>
        <color theme="0"/>
      </font>
    </dxf>
    <dxf>
      <font>
        <b/>
        <i val="0"/>
        <color theme="0"/>
      </font>
      <fill>
        <patternFill>
          <bgColor rgb="FFC00000"/>
        </patternFill>
      </fill>
    </dxf>
    <dxf>
      <font>
        <b/>
        <i val="0"/>
        <color theme="0"/>
      </font>
      <fill>
        <patternFill>
          <bgColor theme="9"/>
        </patternFill>
      </fill>
    </dxf>
    <dxf>
      <font>
        <b/>
        <i val="0"/>
        <color theme="0"/>
      </font>
      <fill>
        <patternFill>
          <bgColor rgb="FFC00000"/>
        </patternFill>
      </fill>
    </dxf>
    <dxf>
      <font>
        <b/>
        <i val="0"/>
        <color theme="0"/>
      </font>
      <fill>
        <patternFill>
          <bgColor theme="9"/>
        </patternFill>
      </fill>
    </dxf>
    <dxf>
      <fill>
        <patternFill>
          <bgColor theme="9"/>
        </patternFill>
      </fill>
    </dxf>
    <dxf>
      <fill>
        <patternFill>
          <bgColor rgb="FFFFFF00"/>
        </patternFill>
      </fill>
    </dxf>
    <dxf>
      <fill>
        <patternFill>
          <bgColor rgb="FFFFC000"/>
        </patternFill>
      </fill>
    </dxf>
    <dxf>
      <fill>
        <patternFill>
          <bgColor rgb="FFFF0000"/>
        </patternFill>
      </fill>
    </dxf>
    <dxf>
      <font>
        <b/>
        <i val="0"/>
        <color theme="0"/>
      </font>
      <fill>
        <patternFill>
          <bgColor theme="9"/>
        </patternFill>
      </fill>
    </dxf>
    <dxf>
      <font>
        <b/>
        <i val="0"/>
        <color theme="0"/>
      </font>
      <fill>
        <patternFill>
          <bgColor rgb="FFC00000"/>
        </patternFill>
      </fill>
    </dxf>
    <dxf>
      <font>
        <color theme="0"/>
      </font>
    </dxf>
    <dxf>
      <font>
        <color theme="0"/>
      </font>
      <fill>
        <patternFill patternType="solid">
          <bgColor rgb="FFC00000"/>
        </patternFill>
      </fill>
    </dxf>
    <dxf>
      <font>
        <color theme="0"/>
      </font>
      <fill>
        <patternFill patternType="solid">
          <bgColor rgb="FF00B050"/>
        </patternFill>
      </fill>
    </dxf>
    <dxf>
      <font>
        <b/>
        <i val="0"/>
        <color theme="0"/>
      </font>
      <fill>
        <patternFill>
          <bgColor theme="9"/>
        </patternFill>
      </fill>
    </dxf>
    <dxf>
      <font>
        <b/>
        <i val="0"/>
        <color theme="0"/>
      </font>
      <fill>
        <patternFill>
          <bgColor rgb="FFC00000"/>
        </patternFill>
      </fill>
    </dxf>
    <dxf>
      <fill>
        <patternFill>
          <bgColor rgb="FFFFFF99"/>
        </patternFill>
      </fill>
    </dxf>
    <dxf>
      <font>
        <color theme="0"/>
      </font>
    </dxf>
    <dxf>
      <font>
        <b/>
        <i/>
        <color theme="0"/>
      </font>
      <fill>
        <patternFill>
          <bgColor theme="9"/>
        </patternFill>
      </fill>
    </dxf>
    <dxf>
      <font>
        <b/>
        <i/>
        <color theme="0"/>
      </font>
      <fill>
        <patternFill>
          <bgColor rgb="FFC00000"/>
        </patternFill>
      </fill>
    </dxf>
    <dxf>
      <font>
        <b/>
        <i/>
        <color theme="0"/>
      </font>
      <fill>
        <patternFill>
          <bgColor rgb="FFC00000"/>
        </patternFill>
      </fill>
    </dxf>
    <dxf>
      <font>
        <b/>
        <i/>
        <color theme="0"/>
      </font>
      <fill>
        <patternFill>
          <bgColor theme="9"/>
        </patternFill>
      </fill>
    </dxf>
  </dxfs>
  <tableStyles count="0" defaultTableStyle="TableStyleMedium2" defaultPivotStyle="PivotStyleLight16"/>
  <colors>
    <mruColors>
      <color rgb="FFFF7C8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2095500</xdr:colOff>
      <xdr:row>4</xdr:row>
      <xdr:rowOff>34884</xdr:rowOff>
    </xdr:to>
    <xdr:pic>
      <xdr:nvPicPr>
        <xdr:cNvPr id="4" name="Picture 3">
          <a:extLst>
            <a:ext uri="{FF2B5EF4-FFF2-40B4-BE49-F238E27FC236}">
              <a16:creationId xmlns:a16="http://schemas.microsoft.com/office/drawing/2014/main" id="{2AF035E3-D44F-F385-791D-E45DB64FC4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141611" cy="7972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hyperlink" Target="https://www.diversitycertification.mass.gov/BusinessDirectory/BusinessDirectorySearch.aspx"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9F731-0195-4E50-8194-6028A005EB1A}">
  <sheetPr>
    <tabColor rgb="FFFFFF00"/>
  </sheetPr>
  <dimension ref="A4:O58"/>
  <sheetViews>
    <sheetView topLeftCell="A20" zoomScale="90" zoomScaleNormal="90" workbookViewId="0">
      <selection activeCell="B20" sqref="B20"/>
    </sheetView>
  </sheetViews>
  <sheetFormatPr defaultRowHeight="14.5" x14ac:dyDescent="0.35"/>
  <cols>
    <col min="1" max="1" width="29.26953125" customWidth="1"/>
    <col min="2" max="2" width="40.54296875" customWidth="1"/>
    <col min="3" max="7" width="13.54296875" customWidth="1"/>
    <col min="9" max="9" width="9.26953125" customWidth="1"/>
    <col min="10" max="10" width="10.81640625" customWidth="1"/>
    <col min="15" max="15" width="14.54296875" customWidth="1"/>
  </cols>
  <sheetData>
    <row r="4" spans="1:15" ht="14.5" customHeight="1" x14ac:dyDescent="0.35">
      <c r="D4" s="147" t="s">
        <v>0</v>
      </c>
      <c r="E4" s="148"/>
      <c r="F4" s="151">
        <v>60</v>
      </c>
      <c r="G4" s="152"/>
      <c r="H4" s="157" t="s">
        <v>1</v>
      </c>
    </row>
    <row r="5" spans="1:15" ht="14.5" customHeight="1" x14ac:dyDescent="0.35">
      <c r="D5" s="149"/>
      <c r="E5" s="150"/>
      <c r="F5" s="153"/>
      <c r="G5" s="154"/>
      <c r="H5" s="158"/>
    </row>
    <row r="6" spans="1:15" ht="16" x14ac:dyDescent="0.4">
      <c r="A6" s="23" t="s">
        <v>2</v>
      </c>
      <c r="B6" s="2"/>
      <c r="C6" s="2"/>
    </row>
    <row r="7" spans="1:15" ht="16.5" thickBot="1" x14ac:dyDescent="0.45">
      <c r="A7" s="2"/>
      <c r="B7" s="2"/>
      <c r="C7" s="2"/>
    </row>
    <row r="8" spans="1:15" ht="16" x14ac:dyDescent="0.4">
      <c r="A8" s="37" t="s">
        <v>3</v>
      </c>
      <c r="B8" s="38"/>
      <c r="C8" s="2"/>
      <c r="D8" s="159" t="s">
        <v>4</v>
      </c>
      <c r="E8" s="160"/>
      <c r="F8" s="19"/>
      <c r="G8" s="19"/>
      <c r="H8" s="19"/>
      <c r="I8" s="19"/>
      <c r="J8" s="19"/>
      <c r="K8" s="19"/>
      <c r="L8" s="19"/>
      <c r="M8" s="19"/>
      <c r="N8" s="19"/>
      <c r="O8" s="31"/>
    </row>
    <row r="9" spans="1:15" ht="16.5" thickBot="1" x14ac:dyDescent="0.45">
      <c r="A9" s="39" t="s">
        <v>5</v>
      </c>
      <c r="B9" s="28"/>
      <c r="C9" s="2"/>
      <c r="D9" s="25" t="s">
        <v>6</v>
      </c>
      <c r="E9" s="2"/>
      <c r="F9" s="2"/>
      <c r="G9" s="2"/>
      <c r="H9" s="2"/>
      <c r="I9" s="2"/>
      <c r="J9" s="2"/>
      <c r="K9" s="2"/>
      <c r="L9" s="2"/>
      <c r="M9" s="2"/>
      <c r="N9" s="2"/>
      <c r="O9" s="32"/>
    </row>
    <row r="10" spans="1:15" ht="16.5" thickBot="1" x14ac:dyDescent="0.45">
      <c r="A10" s="29"/>
      <c r="B10" s="26"/>
      <c r="C10" s="2"/>
      <c r="D10" s="25" t="s">
        <v>7</v>
      </c>
      <c r="E10" s="2"/>
      <c r="F10" s="2"/>
      <c r="G10" s="2"/>
      <c r="H10" s="2"/>
      <c r="I10" s="2"/>
      <c r="J10" s="2"/>
      <c r="K10" s="2"/>
      <c r="L10" s="2"/>
      <c r="M10" s="2"/>
      <c r="N10" s="2"/>
      <c r="O10" s="32"/>
    </row>
    <row r="11" spans="1:15" ht="16" x14ac:dyDescent="0.4">
      <c r="A11" s="37" t="s">
        <v>8</v>
      </c>
      <c r="B11" s="38"/>
      <c r="C11" s="2"/>
      <c r="D11" s="25" t="s">
        <v>9</v>
      </c>
      <c r="E11" s="2"/>
      <c r="F11" s="2"/>
      <c r="G11" s="2"/>
      <c r="H11" s="2"/>
      <c r="I11" s="2"/>
      <c r="J11" s="2"/>
      <c r="K11" s="2"/>
      <c r="L11" s="2"/>
      <c r="M11" s="2"/>
      <c r="N11" s="2"/>
      <c r="O11" s="32"/>
    </row>
    <row r="12" spans="1:15" ht="16.5" thickBot="1" x14ac:dyDescent="0.45">
      <c r="A12" s="39" t="s">
        <v>10</v>
      </c>
      <c r="B12" s="28"/>
      <c r="C12" s="2"/>
      <c r="D12" s="25"/>
      <c r="E12" s="2"/>
      <c r="F12" s="2"/>
      <c r="G12" s="2"/>
      <c r="H12" s="2"/>
      <c r="I12" s="2"/>
      <c r="K12" s="146" t="s">
        <v>11</v>
      </c>
      <c r="L12" s="2"/>
      <c r="M12" s="2"/>
      <c r="N12" s="2"/>
      <c r="O12" s="32"/>
    </row>
    <row r="13" spans="1:15" ht="16.5" thickBot="1" x14ac:dyDescent="0.45">
      <c r="A13" s="29"/>
      <c r="B13" s="26"/>
      <c r="C13" s="2"/>
      <c r="D13" s="35" t="s">
        <v>12</v>
      </c>
      <c r="E13" s="36"/>
      <c r="F13" s="36"/>
      <c r="G13" s="36"/>
      <c r="H13" s="36"/>
      <c r="I13" s="36"/>
      <c r="K13" s="30" t="s">
        <v>13</v>
      </c>
      <c r="L13" s="2"/>
      <c r="M13" s="2"/>
      <c r="N13" s="2"/>
      <c r="O13" s="32"/>
    </row>
    <row r="14" spans="1:15" ht="16.5" thickBot="1" x14ac:dyDescent="0.45">
      <c r="A14" s="37" t="s">
        <v>14</v>
      </c>
      <c r="B14" s="38"/>
      <c r="C14" s="2"/>
      <c r="D14" s="27"/>
      <c r="E14" s="18"/>
      <c r="F14" s="18"/>
      <c r="G14" s="18"/>
      <c r="H14" s="18"/>
      <c r="I14" s="18"/>
      <c r="J14" s="18"/>
      <c r="K14" s="18"/>
      <c r="L14" s="18"/>
      <c r="M14" s="18"/>
      <c r="N14" s="18"/>
      <c r="O14" s="34"/>
    </row>
    <row r="15" spans="1:15" ht="16.5" thickBot="1" x14ac:dyDescent="0.45">
      <c r="A15" s="29"/>
      <c r="B15" s="26"/>
      <c r="C15" s="2"/>
      <c r="D15" s="2"/>
      <c r="E15" s="2"/>
      <c r="F15" s="2"/>
      <c r="G15" s="2"/>
      <c r="H15" s="2"/>
      <c r="I15" s="2"/>
      <c r="J15" s="2"/>
      <c r="K15" s="2"/>
      <c r="L15" s="2"/>
      <c r="M15" s="2"/>
      <c r="N15" s="2"/>
    </row>
    <row r="16" spans="1:15" ht="16" x14ac:dyDescent="0.4">
      <c r="A16" s="29"/>
      <c r="B16" s="26"/>
      <c r="C16" s="2"/>
      <c r="D16" s="78" t="s">
        <v>15</v>
      </c>
      <c r="E16" s="79"/>
      <c r="F16" s="79"/>
      <c r="G16" s="19"/>
      <c r="H16" s="19"/>
      <c r="I16" s="19"/>
      <c r="J16" s="19"/>
      <c r="K16" s="19"/>
      <c r="L16" s="19"/>
      <c r="M16" s="19"/>
      <c r="N16" s="19"/>
      <c r="O16" s="31"/>
    </row>
    <row r="17" spans="1:15" ht="16" customHeight="1" x14ac:dyDescent="0.4">
      <c r="A17" s="29"/>
      <c r="B17" s="26"/>
      <c r="C17" s="2"/>
      <c r="D17" s="161" t="s">
        <v>16</v>
      </c>
      <c r="E17" s="162"/>
      <c r="F17" s="162"/>
      <c r="G17" s="162"/>
      <c r="H17" s="162"/>
      <c r="I17" s="162"/>
      <c r="J17" s="162"/>
      <c r="K17" s="162"/>
      <c r="L17" s="162"/>
      <c r="M17" s="162"/>
      <c r="N17" s="162"/>
      <c r="O17" s="32"/>
    </row>
    <row r="18" spans="1:15" ht="16" x14ac:dyDescent="0.4">
      <c r="A18" s="29"/>
      <c r="B18" s="26"/>
      <c r="C18" s="2"/>
      <c r="D18" s="161"/>
      <c r="E18" s="162"/>
      <c r="F18" s="162"/>
      <c r="G18" s="162"/>
      <c r="H18" s="162"/>
      <c r="I18" s="162"/>
      <c r="J18" s="162"/>
      <c r="K18" s="162"/>
      <c r="L18" s="162"/>
      <c r="M18" s="162"/>
      <c r="N18" s="162"/>
      <c r="O18" s="32"/>
    </row>
    <row r="19" spans="1:15" ht="16" x14ac:dyDescent="0.4">
      <c r="A19" s="29"/>
      <c r="B19" s="26"/>
      <c r="C19" s="2"/>
      <c r="D19" s="161"/>
      <c r="E19" s="162"/>
      <c r="F19" s="162"/>
      <c r="G19" s="162"/>
      <c r="H19" s="162"/>
      <c r="I19" s="162"/>
      <c r="J19" s="162"/>
      <c r="K19" s="162"/>
      <c r="L19" s="162"/>
      <c r="M19" s="162"/>
      <c r="N19" s="162"/>
      <c r="O19" s="32"/>
    </row>
    <row r="20" spans="1:15" ht="16.5" thickBot="1" x14ac:dyDescent="0.45">
      <c r="A20" s="29"/>
      <c r="B20" s="26"/>
      <c r="C20" s="2"/>
      <c r="D20" s="80"/>
      <c r="E20" s="81"/>
      <c r="F20" s="81"/>
      <c r="G20" s="81"/>
      <c r="H20" s="81"/>
      <c r="I20" s="81"/>
      <c r="J20" s="81"/>
      <c r="K20" s="93" t="s">
        <v>11</v>
      </c>
      <c r="L20" s="81"/>
      <c r="M20" s="81"/>
      <c r="N20" s="81"/>
      <c r="O20" s="32"/>
    </row>
    <row r="21" spans="1:15" ht="16.5" thickBot="1" x14ac:dyDescent="0.45">
      <c r="A21" s="29"/>
      <c r="B21" s="26"/>
      <c r="C21" s="2"/>
      <c r="D21" s="35" t="s">
        <v>17</v>
      </c>
      <c r="E21" s="36"/>
      <c r="F21" s="36"/>
      <c r="G21" s="36"/>
      <c r="H21" s="36"/>
      <c r="I21" s="36"/>
      <c r="J21" s="36"/>
      <c r="K21" s="14" t="s">
        <v>18</v>
      </c>
      <c r="L21" s="2"/>
      <c r="M21" s="2"/>
      <c r="N21" s="2"/>
      <c r="O21" s="32"/>
    </row>
    <row r="22" spans="1:15" ht="16.5" thickBot="1" x14ac:dyDescent="0.45">
      <c r="A22" s="29"/>
      <c r="B22" s="26"/>
      <c r="C22" s="2"/>
      <c r="D22" s="33"/>
      <c r="E22" s="1"/>
      <c r="F22" s="1"/>
      <c r="G22" s="1"/>
      <c r="H22" s="1"/>
      <c r="I22" s="1"/>
      <c r="J22" s="1"/>
      <c r="K22" s="1"/>
      <c r="L22" s="1"/>
      <c r="M22" s="1"/>
      <c r="N22" s="1"/>
      <c r="O22" s="34"/>
    </row>
    <row r="23" spans="1:15" ht="16.5" thickBot="1" x14ac:dyDescent="0.45">
      <c r="A23" s="39"/>
      <c r="B23" s="28"/>
      <c r="C23" s="2"/>
    </row>
    <row r="24" spans="1:15" ht="16.5" thickBot="1" x14ac:dyDescent="0.45">
      <c r="A24" s="2"/>
      <c r="B24" s="2"/>
      <c r="C24" s="2"/>
      <c r="D24" s="2"/>
      <c r="E24" s="2"/>
      <c r="F24" s="2"/>
      <c r="G24" s="2"/>
      <c r="H24" s="2"/>
      <c r="I24" s="2"/>
      <c r="J24" s="2"/>
      <c r="K24" s="2"/>
      <c r="L24" s="2"/>
      <c r="M24" s="2"/>
      <c r="N24" s="2"/>
    </row>
    <row r="25" spans="1:15" ht="16.5" thickBot="1" x14ac:dyDescent="0.45">
      <c r="A25" s="76" t="s">
        <v>19</v>
      </c>
      <c r="B25" s="87"/>
      <c r="C25" s="87"/>
      <c r="D25" s="87"/>
      <c r="E25" s="57"/>
      <c r="F25" s="57"/>
      <c r="G25" s="57"/>
      <c r="H25" s="57"/>
      <c r="I25" s="57"/>
      <c r="J25" s="57"/>
      <c r="K25" s="57"/>
      <c r="L25" s="57"/>
      <c r="M25" s="57"/>
      <c r="N25" s="57"/>
      <c r="O25" s="58"/>
    </row>
    <row r="26" spans="1:15" ht="16" x14ac:dyDescent="0.4">
      <c r="A26" s="59" t="s">
        <v>20</v>
      </c>
      <c r="B26" s="50"/>
      <c r="C26" s="50"/>
      <c r="D26" s="50"/>
      <c r="E26" s="50"/>
      <c r="F26" s="163" t="s">
        <v>21</v>
      </c>
      <c r="G26" s="164"/>
      <c r="H26" s="87"/>
      <c r="I26" s="87"/>
      <c r="J26" s="87"/>
      <c r="K26" s="87"/>
      <c r="L26" s="87"/>
      <c r="M26" s="87"/>
      <c r="N26" s="88"/>
      <c r="O26" s="60"/>
    </row>
    <row r="27" spans="1:15" ht="16" x14ac:dyDescent="0.4">
      <c r="A27" s="59" t="s">
        <v>22</v>
      </c>
      <c r="B27" s="50"/>
      <c r="C27" s="50"/>
      <c r="D27" s="50"/>
      <c r="E27" s="50"/>
      <c r="F27" s="173" t="s">
        <v>23</v>
      </c>
      <c r="G27" s="169"/>
      <c r="H27" s="169"/>
      <c r="I27" s="169"/>
      <c r="J27" s="169"/>
      <c r="K27" s="169"/>
      <c r="L27" s="169"/>
      <c r="M27" s="169"/>
      <c r="N27" s="170"/>
      <c r="O27" s="60"/>
    </row>
    <row r="28" spans="1:15" ht="16.5" thickBot="1" x14ac:dyDescent="0.45">
      <c r="A28" s="59"/>
      <c r="B28" s="50"/>
      <c r="C28" s="50"/>
      <c r="D28" s="50"/>
      <c r="E28" s="50"/>
      <c r="F28" s="174"/>
      <c r="G28" s="171"/>
      <c r="H28" s="171"/>
      <c r="I28" s="171"/>
      <c r="J28" s="171"/>
      <c r="K28" s="171"/>
      <c r="L28" s="171"/>
      <c r="M28" s="171"/>
      <c r="N28" s="172"/>
      <c r="O28" s="60"/>
    </row>
    <row r="29" spans="1:15" ht="16.5" thickBot="1" x14ac:dyDescent="0.45">
      <c r="A29" s="59" t="s">
        <v>24</v>
      </c>
      <c r="B29" s="50"/>
      <c r="C29" s="50"/>
      <c r="D29" s="50"/>
      <c r="E29" s="50"/>
      <c r="F29" s="50"/>
      <c r="G29" s="61"/>
      <c r="H29" s="50"/>
      <c r="I29" s="50"/>
      <c r="J29" s="50"/>
      <c r="K29" s="50"/>
      <c r="L29" s="50"/>
      <c r="M29" s="50"/>
      <c r="N29" s="50"/>
      <c r="O29" s="60"/>
    </row>
    <row r="30" spans="1:15" ht="16" x14ac:dyDescent="0.4">
      <c r="A30" s="59" t="s">
        <v>25</v>
      </c>
      <c r="B30" s="50"/>
      <c r="C30" s="50"/>
      <c r="D30" s="50"/>
      <c r="E30" s="50"/>
      <c r="F30" s="175" t="s">
        <v>26</v>
      </c>
      <c r="G30" s="176"/>
      <c r="H30" s="89"/>
      <c r="I30" s="89"/>
      <c r="J30" s="89"/>
      <c r="K30" s="89"/>
      <c r="L30" s="89"/>
      <c r="M30" s="89"/>
      <c r="N30" s="90"/>
      <c r="O30" s="60"/>
    </row>
    <row r="31" spans="1:15" ht="34.5" customHeight="1" thickBot="1" x14ac:dyDescent="0.45">
      <c r="A31" s="59"/>
      <c r="B31" s="50"/>
      <c r="C31" s="50"/>
      <c r="D31" s="50"/>
      <c r="E31" s="50"/>
      <c r="F31" s="173" t="s">
        <v>27</v>
      </c>
      <c r="G31" s="169"/>
      <c r="H31" s="169"/>
      <c r="I31" s="169"/>
      <c r="J31" s="169"/>
      <c r="K31" s="169"/>
      <c r="L31" s="169"/>
      <c r="M31" s="169"/>
      <c r="N31" s="170"/>
      <c r="O31" s="60"/>
    </row>
    <row r="32" spans="1:15" ht="16.5" thickBot="1" x14ac:dyDescent="0.45">
      <c r="A32" s="74" t="s">
        <v>28</v>
      </c>
      <c r="B32" s="75" t="s">
        <v>29</v>
      </c>
      <c r="C32" s="75" t="s">
        <v>30</v>
      </c>
      <c r="D32" s="75" t="s">
        <v>31</v>
      </c>
      <c r="E32" s="50"/>
      <c r="F32" s="173"/>
      <c r="G32" s="169"/>
      <c r="H32" s="169"/>
      <c r="I32" s="169"/>
      <c r="J32" s="169"/>
      <c r="K32" s="169"/>
      <c r="L32" s="169"/>
      <c r="M32" s="169"/>
      <c r="N32" s="170"/>
      <c r="O32" s="60"/>
    </row>
    <row r="33" spans="1:15" ht="16" x14ac:dyDescent="0.4">
      <c r="A33" s="59" t="s">
        <v>32</v>
      </c>
      <c r="B33" s="55">
        <v>25</v>
      </c>
      <c r="C33" s="92">
        <v>0</v>
      </c>
      <c r="D33" s="62">
        <v>0.25</v>
      </c>
      <c r="E33" s="50"/>
      <c r="F33" s="173"/>
      <c r="G33" s="169"/>
      <c r="H33" s="169"/>
      <c r="I33" s="169"/>
      <c r="J33" s="169"/>
      <c r="K33" s="169"/>
      <c r="L33" s="169"/>
      <c r="M33" s="169"/>
      <c r="N33" s="170"/>
      <c r="O33" s="60"/>
    </row>
    <row r="34" spans="1:15" ht="16.5" thickBot="1" x14ac:dyDescent="0.45">
      <c r="A34" s="59" t="s">
        <v>33</v>
      </c>
      <c r="B34" s="55">
        <v>75</v>
      </c>
      <c r="C34" s="62">
        <v>1</v>
      </c>
      <c r="D34" s="62">
        <v>0.75</v>
      </c>
      <c r="E34" s="50"/>
      <c r="F34" s="174"/>
      <c r="G34" s="171"/>
      <c r="H34" s="171"/>
      <c r="I34" s="171"/>
      <c r="J34" s="171"/>
      <c r="K34" s="171"/>
      <c r="L34" s="171"/>
      <c r="M34" s="171"/>
      <c r="N34" s="172"/>
      <c r="O34" s="60"/>
    </row>
    <row r="35" spans="1:15" ht="16.5" thickBot="1" x14ac:dyDescent="0.45">
      <c r="A35" s="59"/>
      <c r="B35" s="56"/>
      <c r="C35" s="62"/>
      <c r="D35" s="63"/>
      <c r="E35" s="50"/>
      <c r="F35" s="163" t="s">
        <v>34</v>
      </c>
      <c r="G35" s="164"/>
      <c r="H35" s="87"/>
      <c r="I35" s="87"/>
      <c r="J35" s="87"/>
      <c r="K35" s="87"/>
      <c r="L35" s="87"/>
      <c r="M35" s="87"/>
      <c r="N35" s="88"/>
      <c r="O35" s="60"/>
    </row>
    <row r="36" spans="1:15" ht="16" x14ac:dyDescent="0.4">
      <c r="A36" s="64"/>
      <c r="B36" s="65">
        <f>SUM(B33:B35)</f>
        <v>100</v>
      </c>
      <c r="C36" s="66">
        <f>SUM(C34:C35)</f>
        <v>1</v>
      </c>
      <c r="D36" s="91">
        <f>SUM(D33:D35)</f>
        <v>1</v>
      </c>
      <c r="E36" s="50"/>
      <c r="F36" s="173" t="s">
        <v>35</v>
      </c>
      <c r="G36" s="169"/>
      <c r="H36" s="169"/>
      <c r="I36" s="169"/>
      <c r="J36" s="169"/>
      <c r="K36" s="169"/>
      <c r="L36" s="169"/>
      <c r="M36" s="169"/>
      <c r="N36" s="170"/>
      <c r="O36" s="60"/>
    </row>
    <row r="37" spans="1:15" ht="16" x14ac:dyDescent="0.4">
      <c r="A37" s="59"/>
      <c r="B37" s="50"/>
      <c r="C37" s="50"/>
      <c r="D37" s="50"/>
      <c r="E37" s="50"/>
      <c r="F37" s="173"/>
      <c r="G37" s="169"/>
      <c r="H37" s="169"/>
      <c r="I37" s="169"/>
      <c r="J37" s="169"/>
      <c r="K37" s="169"/>
      <c r="L37" s="169"/>
      <c r="M37" s="169"/>
      <c r="N37" s="170"/>
      <c r="O37" s="60"/>
    </row>
    <row r="38" spans="1:15" ht="16" x14ac:dyDescent="0.4">
      <c r="A38" s="2"/>
      <c r="B38" s="2"/>
      <c r="C38" s="2"/>
      <c r="D38" s="2"/>
      <c r="E38" s="50"/>
      <c r="F38" s="59" t="s">
        <v>36</v>
      </c>
      <c r="G38" s="50"/>
      <c r="H38" s="50"/>
      <c r="I38" s="50"/>
      <c r="J38" s="50"/>
      <c r="K38" s="50"/>
      <c r="L38" s="50"/>
      <c r="M38" s="50"/>
      <c r="N38" s="67"/>
      <c r="O38" s="60"/>
    </row>
    <row r="39" spans="1:15" ht="16" customHeight="1" x14ac:dyDescent="0.4">
      <c r="A39" s="2"/>
      <c r="B39" s="2"/>
      <c r="C39" s="2"/>
      <c r="D39" s="2"/>
      <c r="E39" s="50"/>
      <c r="F39" s="165" t="s">
        <v>37</v>
      </c>
      <c r="G39" s="166"/>
      <c r="H39" s="57" t="s">
        <v>38</v>
      </c>
      <c r="I39" s="177" t="s">
        <v>39</v>
      </c>
      <c r="J39" s="177"/>
      <c r="K39" s="177"/>
      <c r="L39" s="177"/>
      <c r="M39" s="177"/>
      <c r="N39" s="178"/>
      <c r="O39" s="68"/>
    </row>
    <row r="40" spans="1:15" ht="32.15" customHeight="1" x14ac:dyDescent="0.4">
      <c r="A40" s="2"/>
      <c r="B40" s="2"/>
      <c r="C40" s="2"/>
      <c r="D40" s="2"/>
      <c r="E40" s="50"/>
      <c r="F40" s="155" t="s">
        <v>40</v>
      </c>
      <c r="G40" s="156"/>
      <c r="H40" s="50" t="s">
        <v>41</v>
      </c>
      <c r="I40" s="169" t="s">
        <v>42</v>
      </c>
      <c r="J40" s="169"/>
      <c r="K40" s="169"/>
      <c r="L40" s="169"/>
      <c r="M40" s="169"/>
      <c r="N40" s="170"/>
      <c r="O40" s="60"/>
    </row>
    <row r="41" spans="1:15" ht="32.5" customHeight="1" x14ac:dyDescent="0.4">
      <c r="A41" s="2"/>
      <c r="B41" s="2"/>
      <c r="C41" s="2"/>
      <c r="D41" s="2"/>
      <c r="E41" s="50"/>
      <c r="F41" s="155" t="s">
        <v>43</v>
      </c>
      <c r="G41" s="156"/>
      <c r="H41" s="50" t="s">
        <v>44</v>
      </c>
      <c r="I41" s="169" t="s">
        <v>45</v>
      </c>
      <c r="J41" s="169"/>
      <c r="K41" s="169"/>
      <c r="L41" s="169"/>
      <c r="M41" s="169"/>
      <c r="N41" s="170"/>
      <c r="O41" s="60"/>
    </row>
    <row r="42" spans="1:15" ht="47.15" customHeight="1" x14ac:dyDescent="0.4">
      <c r="A42" s="2"/>
      <c r="B42" s="2"/>
      <c r="C42" s="2"/>
      <c r="D42" s="2"/>
      <c r="E42" s="50"/>
      <c r="F42" s="155" t="s">
        <v>46</v>
      </c>
      <c r="G42" s="156"/>
      <c r="H42" s="50" t="s">
        <v>47</v>
      </c>
      <c r="I42" s="169" t="s">
        <v>48</v>
      </c>
      <c r="J42" s="169"/>
      <c r="K42" s="169"/>
      <c r="L42" s="169"/>
      <c r="M42" s="169"/>
      <c r="N42" s="170"/>
      <c r="O42" s="60"/>
    </row>
    <row r="43" spans="1:15" ht="32.15" customHeight="1" x14ac:dyDescent="0.4">
      <c r="A43" s="2"/>
      <c r="B43" s="2"/>
      <c r="C43" s="2"/>
      <c r="D43" s="2"/>
      <c r="E43" s="50"/>
      <c r="F43" s="167" t="s">
        <v>49</v>
      </c>
      <c r="G43" s="168"/>
      <c r="H43" s="69" t="s">
        <v>50</v>
      </c>
      <c r="I43" s="171" t="s">
        <v>51</v>
      </c>
      <c r="J43" s="171"/>
      <c r="K43" s="171"/>
      <c r="L43" s="171"/>
      <c r="M43" s="171"/>
      <c r="N43" s="172"/>
      <c r="O43" s="60"/>
    </row>
    <row r="44" spans="1:15" ht="16" x14ac:dyDescent="0.4">
      <c r="A44" s="119"/>
      <c r="B44" s="119"/>
      <c r="C44" s="119"/>
      <c r="D44" s="119"/>
      <c r="E44" s="69"/>
      <c r="F44" s="69"/>
      <c r="G44" s="69"/>
      <c r="H44" s="69"/>
      <c r="I44" s="69"/>
      <c r="J44" s="69"/>
      <c r="K44" s="69"/>
      <c r="L44" s="69"/>
      <c r="M44" s="69"/>
      <c r="N44" s="69"/>
      <c r="O44" s="70"/>
    </row>
    <row r="45" spans="1:15" ht="16" x14ac:dyDescent="0.4">
      <c r="A45" s="2"/>
      <c r="B45" s="2"/>
      <c r="C45" s="2"/>
      <c r="D45" s="2"/>
      <c r="E45" s="2"/>
      <c r="F45" s="2"/>
      <c r="G45" s="2"/>
      <c r="H45" s="2"/>
      <c r="I45" s="2"/>
      <c r="J45" s="2"/>
      <c r="K45" s="2"/>
      <c r="L45" s="2"/>
      <c r="M45" s="2"/>
      <c r="N45" s="2"/>
    </row>
    <row r="46" spans="1:15" ht="16" x14ac:dyDescent="0.4">
      <c r="A46" s="2"/>
      <c r="B46" s="2"/>
      <c r="C46" s="2"/>
      <c r="D46" s="2"/>
      <c r="E46" s="2"/>
      <c r="F46" s="2"/>
      <c r="G46" s="2"/>
      <c r="H46" s="2"/>
      <c r="I46" s="2"/>
      <c r="J46" s="2"/>
      <c r="K46" s="2"/>
      <c r="L46" s="2"/>
      <c r="M46" s="2"/>
      <c r="N46" s="2"/>
    </row>
    <row r="47" spans="1:15" ht="16" x14ac:dyDescent="0.4">
      <c r="A47" s="2"/>
      <c r="B47" s="2"/>
      <c r="C47" s="2"/>
      <c r="D47" s="2"/>
      <c r="E47" s="2"/>
      <c r="F47" s="2"/>
      <c r="G47" s="2"/>
      <c r="H47" s="2"/>
      <c r="I47" s="2"/>
      <c r="J47" s="2"/>
      <c r="K47" s="2"/>
      <c r="L47" s="2"/>
      <c r="M47" s="2"/>
      <c r="N47" s="2"/>
    </row>
    <row r="48" spans="1:15" ht="16" x14ac:dyDescent="0.4">
      <c r="A48" s="2"/>
      <c r="B48" s="2"/>
      <c r="C48" s="2"/>
      <c r="D48" s="2"/>
      <c r="E48" s="2"/>
      <c r="F48" s="2"/>
      <c r="G48" s="2"/>
      <c r="H48" s="2"/>
      <c r="I48" s="2"/>
      <c r="J48" s="2"/>
      <c r="K48" s="2"/>
      <c r="L48" s="2"/>
      <c r="M48" s="2"/>
      <c r="N48" s="2"/>
    </row>
    <row r="49" spans="1:14" ht="16" x14ac:dyDescent="0.4">
      <c r="A49" s="2"/>
      <c r="B49" s="2"/>
      <c r="C49" s="2"/>
      <c r="D49" s="2"/>
      <c r="E49" s="2"/>
      <c r="F49" s="2"/>
      <c r="G49" s="2"/>
      <c r="H49" s="2"/>
      <c r="I49" s="2"/>
      <c r="J49" s="2"/>
      <c r="K49" s="2"/>
      <c r="L49" s="2"/>
      <c r="M49" s="2"/>
      <c r="N49" s="2"/>
    </row>
    <row r="50" spans="1:14" ht="16" x14ac:dyDescent="0.4">
      <c r="E50" s="2"/>
      <c r="F50" s="2"/>
      <c r="G50" s="2"/>
      <c r="H50" s="2"/>
      <c r="I50" s="2"/>
      <c r="J50" s="2"/>
      <c r="K50" s="2"/>
      <c r="L50" s="2"/>
      <c r="M50" s="2"/>
      <c r="N50" s="2"/>
    </row>
    <row r="51" spans="1:14" ht="16" x14ac:dyDescent="0.4">
      <c r="E51" s="2"/>
      <c r="F51" s="2"/>
      <c r="G51" s="2"/>
      <c r="H51" s="2"/>
      <c r="I51" s="2"/>
      <c r="J51" s="2"/>
      <c r="K51" s="2"/>
      <c r="L51" s="2"/>
      <c r="M51" s="2"/>
      <c r="N51" s="2"/>
    </row>
    <row r="52" spans="1:14" ht="16" x14ac:dyDescent="0.4">
      <c r="E52" s="2"/>
      <c r="F52" s="2"/>
      <c r="G52" s="2"/>
      <c r="H52" s="2"/>
      <c r="I52" s="2"/>
      <c r="J52" s="2"/>
      <c r="K52" s="2"/>
      <c r="L52" s="2"/>
      <c r="M52" s="2"/>
      <c r="N52" s="2"/>
    </row>
    <row r="53" spans="1:14" ht="16" x14ac:dyDescent="0.4">
      <c r="E53" s="2"/>
      <c r="F53" s="2"/>
      <c r="G53" s="2"/>
      <c r="H53" s="2"/>
      <c r="I53" s="2"/>
      <c r="J53" s="2"/>
      <c r="K53" s="2"/>
      <c r="L53" s="2"/>
      <c r="M53" s="2"/>
      <c r="N53" s="2"/>
    </row>
    <row r="54" spans="1:14" ht="16" x14ac:dyDescent="0.4">
      <c r="E54" s="2"/>
      <c r="F54" s="2"/>
      <c r="G54" s="2"/>
      <c r="H54" s="2"/>
      <c r="I54" s="2"/>
      <c r="J54" s="2"/>
      <c r="K54" s="2"/>
      <c r="L54" s="2"/>
      <c r="M54" s="2"/>
      <c r="N54" s="2"/>
    </row>
    <row r="55" spans="1:14" ht="16" x14ac:dyDescent="0.4">
      <c r="E55" s="2"/>
      <c r="F55" s="2"/>
      <c r="G55" s="2"/>
      <c r="H55" s="2"/>
      <c r="I55" s="2"/>
      <c r="J55" s="2"/>
      <c r="K55" s="2"/>
      <c r="L55" s="2"/>
      <c r="M55" s="2"/>
      <c r="N55" s="2"/>
    </row>
    <row r="56" spans="1:14" ht="16" x14ac:dyDescent="0.4">
      <c r="E56" s="2"/>
      <c r="F56" s="2"/>
      <c r="G56" s="2"/>
      <c r="H56" s="2"/>
      <c r="I56" s="2"/>
      <c r="J56" s="2"/>
      <c r="K56" s="2"/>
      <c r="L56" s="2"/>
      <c r="M56" s="2"/>
      <c r="N56" s="2"/>
    </row>
    <row r="57" spans="1:14" ht="16" x14ac:dyDescent="0.4">
      <c r="E57" s="2"/>
      <c r="F57" s="2"/>
      <c r="G57" s="2"/>
      <c r="H57" s="2"/>
      <c r="I57" s="2"/>
      <c r="J57" s="2"/>
      <c r="K57" s="2"/>
      <c r="L57" s="2"/>
      <c r="M57" s="2"/>
      <c r="N57" s="2"/>
    </row>
    <row r="58" spans="1:14" ht="16" x14ac:dyDescent="0.4">
      <c r="E58" s="2"/>
      <c r="F58" s="2"/>
      <c r="G58" s="2"/>
      <c r="H58" s="2"/>
      <c r="I58" s="2"/>
      <c r="J58" s="2"/>
      <c r="K58" s="2"/>
      <c r="L58" s="2"/>
      <c r="M58" s="2"/>
      <c r="N58" s="2"/>
    </row>
  </sheetData>
  <mergeCells count="21">
    <mergeCell ref="F43:G43"/>
    <mergeCell ref="I42:N42"/>
    <mergeCell ref="I43:N43"/>
    <mergeCell ref="F27:N28"/>
    <mergeCell ref="F30:G30"/>
    <mergeCell ref="F31:N34"/>
    <mergeCell ref="F36:N37"/>
    <mergeCell ref="I39:N39"/>
    <mergeCell ref="F35:G35"/>
    <mergeCell ref="I40:N40"/>
    <mergeCell ref="I41:N41"/>
    <mergeCell ref="F40:G40"/>
    <mergeCell ref="F41:G41"/>
    <mergeCell ref="D4:E5"/>
    <mergeCell ref="F4:G5"/>
    <mergeCell ref="F42:G42"/>
    <mergeCell ref="H4:H5"/>
    <mergeCell ref="D8:E8"/>
    <mergeCell ref="D17:N19"/>
    <mergeCell ref="F26:G26"/>
    <mergeCell ref="F39:G39"/>
  </mergeCells>
  <conditionalFormatting sqref="K13">
    <cfRule type="cellIs" dxfId="33" priority="3" operator="equal">
      <formula>"Yes"</formula>
    </cfRule>
    <cfRule type="cellIs" dxfId="32" priority="4" operator="equal">
      <formula>"No"</formula>
    </cfRule>
  </conditionalFormatting>
  <conditionalFormatting sqref="K21">
    <cfRule type="cellIs" dxfId="31" priority="1" operator="equal">
      <formula>"No"</formula>
    </cfRule>
    <cfRule type="cellIs" dxfId="30" priority="2" operator="equal">
      <formula>"Yes"</formula>
    </cfRule>
  </conditionalFormatting>
  <dataValidations count="1">
    <dataValidation type="list" allowBlank="1" showInputMessage="1" showErrorMessage="1" sqref="K13 K21" xr:uid="{449CB238-B635-497F-BD55-42F73D4D1BE9}">
      <formula1>"Yes, No"</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E8320-1F92-478D-A2FC-4147296F0B29}">
  <sheetPr>
    <tabColor rgb="FFFFFF00"/>
  </sheetPr>
  <dimension ref="A1:R39"/>
  <sheetViews>
    <sheetView zoomScale="90" zoomScaleNormal="90" workbookViewId="0">
      <selection activeCell="C22" sqref="C22"/>
    </sheetView>
  </sheetViews>
  <sheetFormatPr defaultRowHeight="14.5" x14ac:dyDescent="0.35"/>
  <cols>
    <col min="1" max="1" width="17.81640625" customWidth="1"/>
    <col min="2" max="2" width="45.26953125" bestFit="1" customWidth="1"/>
    <col min="3" max="3" width="26.1796875" customWidth="1"/>
    <col min="4" max="4" width="2.7265625" customWidth="1"/>
    <col min="5" max="5" width="0.453125" customWidth="1"/>
  </cols>
  <sheetData>
    <row r="1" spans="1:18" ht="24" thickBot="1" x14ac:dyDescent="0.6">
      <c r="A1" s="40" t="s">
        <v>52</v>
      </c>
    </row>
    <row r="2" spans="1:18" ht="16" x14ac:dyDescent="0.4">
      <c r="A2" s="2" t="s">
        <v>53</v>
      </c>
      <c r="G2" s="179" t="s">
        <v>54</v>
      </c>
      <c r="H2" s="180"/>
      <c r="I2" s="180"/>
      <c r="J2" s="180"/>
      <c r="K2" s="180"/>
      <c r="L2" s="180"/>
      <c r="M2" s="180"/>
      <c r="N2" s="180"/>
      <c r="O2" s="180"/>
      <c r="P2" s="180"/>
      <c r="Q2" s="180"/>
      <c r="R2" s="181"/>
    </row>
    <row r="3" spans="1:18" ht="16" x14ac:dyDescent="0.4">
      <c r="A3" s="2" t="s">
        <v>55</v>
      </c>
      <c r="C3" s="41" t="s">
        <v>56</v>
      </c>
      <c r="G3" s="182"/>
      <c r="H3" s="183"/>
      <c r="I3" s="183"/>
      <c r="J3" s="183"/>
      <c r="K3" s="183"/>
      <c r="L3" s="183"/>
      <c r="M3" s="183"/>
      <c r="N3" s="183"/>
      <c r="O3" s="183"/>
      <c r="P3" s="183"/>
      <c r="Q3" s="183"/>
      <c r="R3" s="184"/>
    </row>
    <row r="4" spans="1:18" ht="16" x14ac:dyDescent="0.4">
      <c r="C4" s="42" t="s">
        <v>57</v>
      </c>
      <c r="G4" s="182"/>
      <c r="H4" s="183"/>
      <c r="I4" s="183"/>
      <c r="J4" s="183"/>
      <c r="K4" s="183"/>
      <c r="L4" s="183"/>
      <c r="M4" s="183"/>
      <c r="N4" s="183"/>
      <c r="O4" s="183"/>
      <c r="P4" s="183"/>
      <c r="Q4" s="183"/>
      <c r="R4" s="184"/>
    </row>
    <row r="5" spans="1:18" ht="16" x14ac:dyDescent="0.4">
      <c r="C5" s="43" t="s">
        <v>58</v>
      </c>
      <c r="G5" s="182"/>
      <c r="H5" s="183"/>
      <c r="I5" s="183"/>
      <c r="J5" s="183"/>
      <c r="K5" s="183"/>
      <c r="L5" s="183"/>
      <c r="M5" s="183"/>
      <c r="N5" s="183"/>
      <c r="O5" s="183"/>
      <c r="P5" s="183"/>
      <c r="Q5" s="183"/>
      <c r="R5" s="184"/>
    </row>
    <row r="6" spans="1:18" ht="16" x14ac:dyDescent="0.4">
      <c r="C6" s="44" t="s">
        <v>59</v>
      </c>
      <c r="G6" s="182"/>
      <c r="H6" s="183"/>
      <c r="I6" s="183"/>
      <c r="J6" s="183"/>
      <c r="K6" s="183"/>
      <c r="L6" s="183"/>
      <c r="M6" s="183"/>
      <c r="N6" s="183"/>
      <c r="O6" s="183"/>
      <c r="P6" s="183"/>
      <c r="Q6" s="183"/>
      <c r="R6" s="184"/>
    </row>
    <row r="7" spans="1:18" ht="16" x14ac:dyDescent="0.4">
      <c r="A7" s="2" t="s">
        <v>60</v>
      </c>
      <c r="G7" s="182"/>
      <c r="H7" s="183"/>
      <c r="I7" s="183"/>
      <c r="J7" s="183"/>
      <c r="K7" s="183"/>
      <c r="L7" s="183"/>
      <c r="M7" s="183"/>
      <c r="N7" s="183"/>
      <c r="O7" s="183"/>
      <c r="P7" s="183"/>
      <c r="Q7" s="183"/>
      <c r="R7" s="184"/>
    </row>
    <row r="8" spans="1:18" x14ac:dyDescent="0.35">
      <c r="A8" t="s">
        <v>61</v>
      </c>
      <c r="G8" s="182"/>
      <c r="H8" s="183"/>
      <c r="I8" s="183"/>
      <c r="J8" s="183"/>
      <c r="K8" s="183"/>
      <c r="L8" s="183"/>
      <c r="M8" s="183"/>
      <c r="N8" s="183"/>
      <c r="O8" s="183"/>
      <c r="P8" s="183"/>
      <c r="Q8" s="183"/>
      <c r="R8" s="184"/>
    </row>
    <row r="9" spans="1:18" ht="3" customHeight="1" x14ac:dyDescent="0.35">
      <c r="A9" s="45"/>
      <c r="B9" s="45"/>
      <c r="C9" s="45"/>
      <c r="D9" s="45"/>
      <c r="E9" s="45"/>
      <c r="G9" s="182"/>
      <c r="H9" s="183"/>
      <c r="I9" s="183"/>
      <c r="J9" s="183"/>
      <c r="K9" s="183"/>
      <c r="L9" s="183"/>
      <c r="M9" s="183"/>
      <c r="N9" s="183"/>
      <c r="O9" s="183"/>
      <c r="P9" s="183"/>
      <c r="Q9" s="183"/>
      <c r="R9" s="184"/>
    </row>
    <row r="10" spans="1:18" x14ac:dyDescent="0.35">
      <c r="E10" s="45"/>
      <c r="G10" s="182"/>
      <c r="H10" s="183"/>
      <c r="I10" s="183"/>
      <c r="J10" s="183"/>
      <c r="K10" s="183"/>
      <c r="L10" s="183"/>
      <c r="M10" s="183"/>
      <c r="N10" s="183"/>
      <c r="O10" s="183"/>
      <c r="P10" s="183"/>
      <c r="Q10" s="183"/>
      <c r="R10" s="184"/>
    </row>
    <row r="11" spans="1:18" ht="21" x14ac:dyDescent="0.5">
      <c r="B11" s="2"/>
      <c r="C11" s="130" t="s">
        <v>62</v>
      </c>
      <c r="E11" s="45"/>
      <c r="G11" s="182"/>
      <c r="H11" s="183"/>
      <c r="I11" s="183"/>
      <c r="J11" s="183"/>
      <c r="K11" s="183"/>
      <c r="L11" s="183"/>
      <c r="M11" s="183"/>
      <c r="N11" s="183"/>
      <c r="O11" s="183"/>
      <c r="P11" s="183"/>
      <c r="Q11" s="183"/>
      <c r="R11" s="184"/>
    </row>
    <row r="12" spans="1:18" ht="21" x14ac:dyDescent="0.5">
      <c r="B12" s="2"/>
      <c r="C12" s="131">
        <f>'Bidder 1'!B2</f>
        <v>0</v>
      </c>
      <c r="E12" s="45"/>
      <c r="G12" s="182"/>
      <c r="H12" s="183"/>
      <c r="I12" s="183"/>
      <c r="J12" s="183"/>
      <c r="K12" s="183"/>
      <c r="L12" s="183"/>
      <c r="M12" s="183"/>
      <c r="N12" s="183"/>
      <c r="O12" s="183"/>
      <c r="P12" s="183"/>
      <c r="Q12" s="183"/>
      <c r="R12" s="184"/>
    </row>
    <row r="13" spans="1:18" ht="21" x14ac:dyDescent="0.5">
      <c r="B13" s="2"/>
      <c r="C13" s="132"/>
      <c r="E13" s="45"/>
      <c r="G13" s="182"/>
      <c r="H13" s="183"/>
      <c r="I13" s="183"/>
      <c r="J13" s="183"/>
      <c r="K13" s="183"/>
      <c r="L13" s="183"/>
      <c r="M13" s="183"/>
      <c r="N13" s="183"/>
      <c r="O13" s="183"/>
      <c r="P13" s="183"/>
      <c r="Q13" s="183"/>
      <c r="R13" s="184"/>
    </row>
    <row r="14" spans="1:18" ht="21" x14ac:dyDescent="0.5">
      <c r="B14" s="126" t="s">
        <v>63</v>
      </c>
      <c r="C14" s="127" t="str" cm="1">
        <f t="array" ref="C14">'Bidder 1'!G8:G8</f>
        <v>Pass</v>
      </c>
      <c r="E14" s="45"/>
      <c r="G14" s="182"/>
      <c r="H14" s="183"/>
      <c r="I14" s="183"/>
      <c r="J14" s="183"/>
      <c r="K14" s="183"/>
      <c r="L14" s="183"/>
      <c r="M14" s="183"/>
      <c r="N14" s="183"/>
      <c r="O14" s="183"/>
      <c r="P14" s="183"/>
      <c r="Q14" s="183"/>
      <c r="R14" s="184"/>
    </row>
    <row r="15" spans="1:18" ht="21" x14ac:dyDescent="0.5">
      <c r="B15" s="2"/>
      <c r="C15" s="133"/>
      <c r="E15" s="45"/>
      <c r="G15" s="182"/>
      <c r="H15" s="183"/>
      <c r="I15" s="183"/>
      <c r="J15" s="183"/>
      <c r="K15" s="183"/>
      <c r="L15" s="183"/>
      <c r="M15" s="183"/>
      <c r="N15" s="183"/>
      <c r="O15" s="183"/>
      <c r="P15" s="183"/>
      <c r="Q15" s="183"/>
      <c r="R15" s="184"/>
    </row>
    <row r="16" spans="1:18" ht="21" x14ac:dyDescent="0.5">
      <c r="B16" s="126" t="s">
        <v>64</v>
      </c>
      <c r="C16" s="134" t="str">
        <f>Instructions!K13</f>
        <v>Yes</v>
      </c>
      <c r="E16" s="45"/>
      <c r="G16" s="182"/>
      <c r="H16" s="183"/>
      <c r="I16" s="183"/>
      <c r="J16" s="183"/>
      <c r="K16" s="183"/>
      <c r="L16" s="183"/>
      <c r="M16" s="183"/>
      <c r="N16" s="183"/>
      <c r="O16" s="183"/>
      <c r="P16" s="183"/>
      <c r="Q16" s="183"/>
      <c r="R16" s="184"/>
    </row>
    <row r="17" spans="1:18" ht="21" x14ac:dyDescent="0.5">
      <c r="B17" s="126" t="s">
        <v>65</v>
      </c>
      <c r="C17" s="135" t="e">
        <f>IF(C16="Yes",'SDP Scoring'!B18, 0)</f>
        <v>#DIV/0!</v>
      </c>
      <c r="E17" s="45"/>
      <c r="G17" s="182"/>
      <c r="H17" s="183"/>
      <c r="I17" s="183"/>
      <c r="J17" s="183"/>
      <c r="K17" s="183"/>
      <c r="L17" s="183"/>
      <c r="M17" s="183"/>
      <c r="N17" s="183"/>
      <c r="O17" s="183"/>
      <c r="P17" s="183"/>
      <c r="Q17" s="183"/>
      <c r="R17" s="184"/>
    </row>
    <row r="18" spans="1:18" ht="21" x14ac:dyDescent="0.5">
      <c r="B18" s="126" t="s">
        <v>66</v>
      </c>
      <c r="C18" s="127" t="str">
        <f>Instructions!K21</f>
        <v>No</v>
      </c>
      <c r="E18" s="45"/>
      <c r="G18" s="182"/>
      <c r="H18" s="183"/>
      <c r="I18" s="183"/>
      <c r="J18" s="183"/>
      <c r="K18" s="183"/>
      <c r="L18" s="183"/>
      <c r="M18" s="183"/>
      <c r="N18" s="183"/>
      <c r="O18" s="183"/>
      <c r="P18" s="183"/>
      <c r="Q18" s="183"/>
      <c r="R18" s="184"/>
    </row>
    <row r="19" spans="1:18" ht="21" x14ac:dyDescent="0.5">
      <c r="B19" s="126"/>
      <c r="C19" s="133"/>
      <c r="E19" s="45"/>
      <c r="G19" s="182"/>
      <c r="H19" s="183"/>
      <c r="I19" s="183"/>
      <c r="J19" s="183"/>
      <c r="K19" s="183"/>
      <c r="L19" s="183"/>
      <c r="M19" s="183"/>
      <c r="N19" s="183"/>
      <c r="O19" s="183"/>
      <c r="P19" s="183"/>
      <c r="Q19" s="183"/>
      <c r="R19" s="184"/>
    </row>
    <row r="20" spans="1:18" ht="21" x14ac:dyDescent="0.5">
      <c r="B20" s="126" t="s">
        <v>67</v>
      </c>
      <c r="C20" s="136" cm="1">
        <f t="array" ref="C20">'Bidder 1'!G24:G24</f>
        <v>0</v>
      </c>
      <c r="E20" s="45"/>
      <c r="G20" s="182"/>
      <c r="H20" s="183"/>
      <c r="I20" s="183"/>
      <c r="J20" s="183"/>
      <c r="K20" s="183"/>
      <c r="L20" s="183"/>
      <c r="M20" s="183"/>
      <c r="N20" s="183"/>
      <c r="O20" s="183"/>
      <c r="P20" s="183"/>
      <c r="Q20" s="183"/>
      <c r="R20" s="184"/>
    </row>
    <row r="21" spans="1:18" ht="21" x14ac:dyDescent="0.5">
      <c r="B21" s="126"/>
      <c r="C21" s="137"/>
      <c r="E21" s="45"/>
      <c r="G21" s="182"/>
      <c r="H21" s="183"/>
      <c r="I21" s="183"/>
      <c r="J21" s="183"/>
      <c r="K21" s="183"/>
      <c r="L21" s="183"/>
      <c r="M21" s="183"/>
      <c r="N21" s="183"/>
      <c r="O21" s="183"/>
      <c r="P21" s="183"/>
      <c r="Q21" s="183"/>
      <c r="R21" s="184"/>
    </row>
    <row r="22" spans="1:18" ht="21" x14ac:dyDescent="0.5">
      <c r="B22" s="128" t="s">
        <v>0</v>
      </c>
      <c r="C22" s="138">
        <f>Instructions!F4</f>
        <v>60</v>
      </c>
      <c r="E22" s="45"/>
      <c r="G22" s="182"/>
      <c r="H22" s="183"/>
      <c r="I22" s="183"/>
      <c r="J22" s="183"/>
      <c r="K22" s="183"/>
      <c r="L22" s="183"/>
      <c r="M22" s="183"/>
      <c r="N22" s="183"/>
      <c r="O22" s="183"/>
      <c r="P22" s="183"/>
      <c r="Q22" s="183"/>
      <c r="R22" s="184"/>
    </row>
    <row r="23" spans="1:18" ht="21" x14ac:dyDescent="0.5">
      <c r="B23" s="126"/>
      <c r="C23" s="139"/>
      <c r="E23" s="45"/>
      <c r="G23" s="182"/>
      <c r="H23" s="183"/>
      <c r="I23" s="183"/>
      <c r="J23" s="183"/>
      <c r="K23" s="183"/>
      <c r="L23" s="183"/>
      <c r="M23" s="183"/>
      <c r="N23" s="183"/>
      <c r="O23" s="183"/>
      <c r="P23" s="183"/>
      <c r="Q23" s="183"/>
      <c r="R23" s="184"/>
    </row>
    <row r="24" spans="1:18" ht="21" x14ac:dyDescent="0.5">
      <c r="B24" s="129" t="s">
        <v>68</v>
      </c>
      <c r="C24" s="140" t="e">
        <f>SUM(C17:C20)</f>
        <v>#DIV/0!</v>
      </c>
      <c r="E24" s="45"/>
      <c r="G24" s="182"/>
      <c r="H24" s="183"/>
      <c r="I24" s="183"/>
      <c r="J24" s="183"/>
      <c r="K24" s="183"/>
      <c r="L24" s="183"/>
      <c r="M24" s="183"/>
      <c r="N24" s="183"/>
      <c r="O24" s="183"/>
      <c r="P24" s="183"/>
      <c r="Q24" s="183"/>
      <c r="R24" s="184"/>
    </row>
    <row r="25" spans="1:18" ht="4" customHeight="1" x14ac:dyDescent="0.4">
      <c r="A25" s="45"/>
      <c r="B25" s="46"/>
      <c r="C25" s="125"/>
      <c r="D25" s="45"/>
      <c r="E25" s="45"/>
      <c r="G25" s="182"/>
      <c r="H25" s="183"/>
      <c r="I25" s="183"/>
      <c r="J25" s="183"/>
      <c r="K25" s="183"/>
      <c r="L25" s="183"/>
      <c r="M25" s="183"/>
      <c r="N25" s="183"/>
      <c r="O25" s="183"/>
      <c r="P25" s="183"/>
      <c r="Q25" s="183"/>
      <c r="R25" s="184"/>
    </row>
    <row r="26" spans="1:18" ht="16" x14ac:dyDescent="0.35">
      <c r="C26" s="105"/>
      <c r="G26" s="182"/>
      <c r="H26" s="183"/>
      <c r="I26" s="183"/>
      <c r="J26" s="183"/>
      <c r="K26" s="183"/>
      <c r="L26" s="183"/>
      <c r="M26" s="183"/>
      <c r="N26" s="183"/>
      <c r="O26" s="183"/>
      <c r="P26" s="183"/>
      <c r="Q26" s="183"/>
      <c r="R26" s="184"/>
    </row>
    <row r="27" spans="1:18" ht="16.5" customHeight="1" x14ac:dyDescent="0.35">
      <c r="B27" s="105"/>
      <c r="C27" s="105"/>
      <c r="D27" s="105"/>
      <c r="E27" s="105"/>
      <c r="F27" s="105"/>
      <c r="G27" s="182"/>
      <c r="H27" s="183"/>
      <c r="I27" s="183"/>
      <c r="J27" s="183"/>
      <c r="K27" s="183"/>
      <c r="L27" s="183"/>
      <c r="M27" s="183"/>
      <c r="N27" s="183"/>
      <c r="O27" s="183"/>
      <c r="P27" s="183"/>
      <c r="Q27" s="183"/>
      <c r="R27" s="184"/>
    </row>
    <row r="28" spans="1:18" ht="14.5" customHeight="1" x14ac:dyDescent="0.35">
      <c r="B28" s="105"/>
      <c r="C28" s="105"/>
      <c r="D28" s="105"/>
      <c r="E28" s="105"/>
      <c r="F28" s="105"/>
      <c r="G28" s="182"/>
      <c r="H28" s="183"/>
      <c r="I28" s="183"/>
      <c r="J28" s="183"/>
      <c r="K28" s="183"/>
      <c r="L28" s="183"/>
      <c r="M28" s="183"/>
      <c r="N28" s="183"/>
      <c r="O28" s="183"/>
      <c r="P28" s="183"/>
      <c r="Q28" s="183"/>
      <c r="R28" s="184"/>
    </row>
    <row r="29" spans="1:18" ht="14.5" customHeight="1" x14ac:dyDescent="0.35">
      <c r="B29" s="105"/>
      <c r="C29" s="105"/>
      <c r="D29" s="105"/>
      <c r="E29" s="105"/>
      <c r="F29" s="105"/>
      <c r="G29" s="182"/>
      <c r="H29" s="183"/>
      <c r="I29" s="183"/>
      <c r="J29" s="183"/>
      <c r="K29" s="183"/>
      <c r="L29" s="183"/>
      <c r="M29" s="183"/>
      <c r="N29" s="183"/>
      <c r="O29" s="183"/>
      <c r="P29" s="183"/>
      <c r="Q29" s="183"/>
      <c r="R29" s="184"/>
    </row>
    <row r="30" spans="1:18" ht="14.5" customHeight="1" x14ac:dyDescent="0.35">
      <c r="B30" s="105"/>
      <c r="C30" s="105"/>
      <c r="D30" s="105"/>
      <c r="E30" s="105"/>
      <c r="F30" s="105"/>
      <c r="G30" s="182"/>
      <c r="H30" s="183"/>
      <c r="I30" s="183"/>
      <c r="J30" s="183"/>
      <c r="K30" s="183"/>
      <c r="L30" s="183"/>
      <c r="M30" s="183"/>
      <c r="N30" s="183"/>
      <c r="O30" s="183"/>
      <c r="P30" s="183"/>
      <c r="Q30" s="183"/>
      <c r="R30" s="184"/>
    </row>
    <row r="31" spans="1:18" ht="14.5" customHeight="1" x14ac:dyDescent="0.35">
      <c r="B31" s="105"/>
      <c r="C31" s="105"/>
      <c r="D31" s="105"/>
      <c r="E31" s="105"/>
      <c r="F31" s="105"/>
      <c r="G31" s="182"/>
      <c r="H31" s="183"/>
      <c r="I31" s="183"/>
      <c r="J31" s="183"/>
      <c r="K31" s="183"/>
      <c r="L31" s="183"/>
      <c r="M31" s="183"/>
      <c r="N31" s="183"/>
      <c r="O31" s="183"/>
      <c r="P31" s="183"/>
      <c r="Q31" s="183"/>
      <c r="R31" s="184"/>
    </row>
    <row r="32" spans="1:18" ht="14.5" customHeight="1" thickBot="1" x14ac:dyDescent="0.4">
      <c r="B32" s="105"/>
      <c r="C32" s="105"/>
      <c r="D32" s="105"/>
      <c r="E32" s="105"/>
      <c r="F32" s="105"/>
      <c r="G32" s="185"/>
      <c r="H32" s="186"/>
      <c r="I32" s="186"/>
      <c r="J32" s="186"/>
      <c r="K32" s="186"/>
      <c r="L32" s="186"/>
      <c r="M32" s="186"/>
      <c r="N32" s="186"/>
      <c r="O32" s="186"/>
      <c r="P32" s="186"/>
      <c r="Q32" s="186"/>
      <c r="R32" s="187"/>
    </row>
    <row r="33" spans="2:15" ht="14.5" customHeight="1" x14ac:dyDescent="0.35">
      <c r="B33" s="105"/>
      <c r="C33" s="105"/>
      <c r="D33" s="105"/>
      <c r="E33" s="105"/>
      <c r="F33" s="105"/>
      <c r="G33" s="105"/>
      <c r="H33" s="105"/>
      <c r="I33" s="105"/>
      <c r="J33" s="105"/>
      <c r="K33" s="105"/>
      <c r="L33" s="105"/>
      <c r="M33" s="105"/>
      <c r="N33" s="105"/>
      <c r="O33" s="105"/>
    </row>
    <row r="34" spans="2:15" ht="14.5" customHeight="1" x14ac:dyDescent="0.35">
      <c r="B34" s="105"/>
      <c r="C34" s="105"/>
      <c r="D34" s="105"/>
      <c r="E34" s="105"/>
      <c r="F34" s="105"/>
      <c r="G34" s="105"/>
      <c r="H34" s="105"/>
      <c r="I34" s="105"/>
      <c r="J34" s="105"/>
      <c r="K34" s="105"/>
      <c r="L34" s="105"/>
      <c r="M34" s="105"/>
      <c r="N34" s="105"/>
      <c r="O34" s="105"/>
    </row>
    <row r="35" spans="2:15" ht="14.5" customHeight="1" x14ac:dyDescent="0.35">
      <c r="B35" s="105"/>
      <c r="C35" s="105"/>
      <c r="D35" s="105"/>
      <c r="E35" s="105"/>
      <c r="F35" s="105"/>
      <c r="G35" s="105"/>
      <c r="H35" s="105"/>
      <c r="I35" s="105"/>
      <c r="J35" s="105"/>
      <c r="K35" s="105"/>
      <c r="L35" s="105"/>
      <c r="M35" s="105"/>
      <c r="N35" s="105"/>
      <c r="O35" s="105"/>
    </row>
    <row r="36" spans="2:15" ht="14.5" customHeight="1" x14ac:dyDescent="0.35">
      <c r="B36" s="105"/>
      <c r="C36" s="105"/>
      <c r="D36" s="105"/>
      <c r="E36" s="105"/>
      <c r="F36" s="105"/>
      <c r="G36" s="105"/>
      <c r="H36" s="105"/>
      <c r="I36" s="105"/>
      <c r="J36" s="105"/>
      <c r="K36" s="105"/>
      <c r="L36" s="105"/>
      <c r="M36" s="105"/>
      <c r="N36" s="105"/>
      <c r="O36" s="105"/>
    </row>
    <row r="37" spans="2:15" ht="14.5" customHeight="1" x14ac:dyDescent="0.35">
      <c r="B37" s="105"/>
      <c r="C37" s="105"/>
      <c r="D37" s="105"/>
      <c r="E37" s="105"/>
      <c r="F37" s="105"/>
      <c r="G37" s="105"/>
      <c r="H37" s="105"/>
      <c r="I37" s="105"/>
      <c r="J37" s="105"/>
      <c r="K37" s="105"/>
      <c r="L37" s="105"/>
      <c r="M37" s="105"/>
      <c r="N37" s="105"/>
      <c r="O37" s="105"/>
    </row>
    <row r="38" spans="2:15" ht="14.5" customHeight="1" x14ac:dyDescent="0.35">
      <c r="B38" s="105"/>
      <c r="C38" s="105"/>
      <c r="D38" s="105"/>
      <c r="E38" s="105"/>
      <c r="F38" s="105"/>
      <c r="G38" s="105"/>
      <c r="H38" s="105"/>
      <c r="I38" s="105"/>
      <c r="J38" s="105"/>
      <c r="K38" s="105"/>
      <c r="L38" s="105"/>
      <c r="M38" s="105"/>
      <c r="N38" s="105"/>
      <c r="O38" s="105"/>
    </row>
    <row r="39" spans="2:15" ht="14.5" customHeight="1" x14ac:dyDescent="0.35">
      <c r="D39" s="105"/>
      <c r="E39" s="105"/>
      <c r="F39" s="105"/>
      <c r="G39" s="105"/>
      <c r="H39" s="105"/>
      <c r="I39" s="105"/>
      <c r="J39" s="105"/>
      <c r="K39" s="105"/>
      <c r="L39" s="105"/>
      <c r="M39" s="105"/>
      <c r="N39" s="105"/>
      <c r="O39" s="105"/>
    </row>
  </sheetData>
  <mergeCells count="1">
    <mergeCell ref="G2:R32"/>
  </mergeCells>
  <conditionalFormatting sqref="C12:C13">
    <cfRule type="cellIs" dxfId="29" priority="6" operator="equal">
      <formula>0</formula>
    </cfRule>
    <cfRule type="cellIs" dxfId="28" priority="16" operator="notEqual">
      <formula>0</formula>
    </cfRule>
  </conditionalFormatting>
  <conditionalFormatting sqref="C14:C16">
    <cfRule type="cellIs" dxfId="27" priority="14" operator="equal">
      <formula>"Fail"</formula>
    </cfRule>
    <cfRule type="cellIs" dxfId="26" priority="15" operator="equal">
      <formula>"Pass"</formula>
    </cfRule>
  </conditionalFormatting>
  <conditionalFormatting sqref="C16">
    <cfRule type="cellIs" dxfId="25" priority="1" operator="equal">
      <formula>"Yes"</formula>
    </cfRule>
    <cfRule type="cellIs" dxfId="24" priority="2" operator="equal">
      <formula>"No"</formula>
    </cfRule>
  </conditionalFormatting>
  <conditionalFormatting sqref="C16:C21 C24">
    <cfRule type="cellIs" dxfId="23" priority="5" operator="equal">
      <formula>0</formula>
    </cfRule>
  </conditionalFormatting>
  <conditionalFormatting sqref="C18">
    <cfRule type="cellIs" dxfId="22" priority="3" operator="equal">
      <formula>"No"</formula>
    </cfRule>
    <cfRule type="cellIs" dxfId="21" priority="4" operator="equal">
      <formula>"Yes"</formula>
    </cfRule>
  </conditionalFormatting>
  <conditionalFormatting sqref="C24">
    <cfRule type="cellIs" dxfId="20" priority="8" operator="between">
      <formula>1</formula>
      <formula>25</formula>
    </cfRule>
    <cfRule type="cellIs" dxfId="19" priority="9" operator="between">
      <formula>25</formula>
      <formula>50</formula>
    </cfRule>
    <cfRule type="cellIs" dxfId="18" priority="10" operator="between">
      <formula>50</formula>
      <formula>75</formula>
    </cfRule>
    <cfRule type="cellIs" dxfId="17" priority="11" operator="greaterThan">
      <formula>75</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02F5C-D805-4592-B406-C132C4DC2597}">
  <sheetPr>
    <tabColor rgb="FF00B0F0"/>
  </sheetPr>
  <dimension ref="A1:P49"/>
  <sheetViews>
    <sheetView tabSelected="1" zoomScale="115" zoomScaleNormal="115" workbookViewId="0">
      <selection activeCell="B37" sqref="B37"/>
    </sheetView>
  </sheetViews>
  <sheetFormatPr defaultRowHeight="14.5" x14ac:dyDescent="0.35"/>
  <cols>
    <col min="1" max="1" width="34.453125" bestFit="1" customWidth="1"/>
    <col min="2" max="2" width="45.453125" customWidth="1"/>
  </cols>
  <sheetData>
    <row r="1" spans="1:16" ht="54" customHeight="1" x14ac:dyDescent="0.35">
      <c r="A1" s="188" t="str">
        <f>IF(Instructions!K13="Yes", "SDP Required", "SDP Not Required")</f>
        <v>SDP Required</v>
      </c>
      <c r="B1" s="188"/>
      <c r="C1" s="188"/>
      <c r="D1" s="188"/>
      <c r="E1" s="188"/>
      <c r="F1" s="188"/>
      <c r="G1" s="188"/>
      <c r="H1" s="188"/>
      <c r="I1" s="188"/>
      <c r="J1" s="188"/>
      <c r="K1" s="188"/>
      <c r="L1" s="188"/>
      <c r="M1" s="188"/>
      <c r="N1" s="188"/>
      <c r="O1" s="188"/>
      <c r="P1" s="189"/>
    </row>
    <row r="2" spans="1:16" ht="16.5" customHeight="1" x14ac:dyDescent="0.4">
      <c r="A2" s="77" t="s">
        <v>69</v>
      </c>
      <c r="B2" s="2"/>
      <c r="D2" s="124"/>
      <c r="E2" s="124"/>
      <c r="F2" s="124"/>
      <c r="G2" s="124"/>
      <c r="H2" s="124"/>
      <c r="I2" s="124"/>
      <c r="J2" s="124"/>
      <c r="K2" s="124"/>
      <c r="L2" s="124"/>
      <c r="M2" s="124"/>
      <c r="N2" s="124"/>
      <c r="O2" s="124"/>
      <c r="P2" s="124"/>
    </row>
    <row r="3" spans="1:16" ht="16.5" customHeight="1" x14ac:dyDescent="0.4">
      <c r="A3" s="16"/>
      <c r="B3" s="53" t="s">
        <v>62</v>
      </c>
      <c r="D3" s="190" t="s">
        <v>70</v>
      </c>
      <c r="E3" s="191"/>
      <c r="F3" s="191"/>
      <c r="G3" s="191"/>
      <c r="H3" s="191"/>
      <c r="I3" s="191"/>
      <c r="J3" s="191"/>
      <c r="K3" s="191"/>
      <c r="L3" s="191"/>
      <c r="M3" s="191"/>
      <c r="N3" s="191"/>
      <c r="O3" s="191"/>
      <c r="P3" s="192"/>
    </row>
    <row r="4" spans="1:16" ht="16.5" customHeight="1" x14ac:dyDescent="0.4">
      <c r="A4" s="29"/>
      <c r="B4" s="72">
        <f>'Bidder 1'!B2</f>
        <v>0</v>
      </c>
      <c r="D4" s="193"/>
      <c r="E4" s="194"/>
      <c r="F4" s="194"/>
      <c r="G4" s="194"/>
      <c r="H4" s="194"/>
      <c r="I4" s="194"/>
      <c r="J4" s="194"/>
      <c r="K4" s="194"/>
      <c r="L4" s="194"/>
      <c r="M4" s="194"/>
      <c r="N4" s="194"/>
      <c r="O4" s="194"/>
      <c r="P4" s="195"/>
    </row>
    <row r="5" spans="1:16" ht="16" customHeight="1" x14ac:dyDescent="0.4">
      <c r="A5" s="8" t="s">
        <v>71</v>
      </c>
      <c r="B5" s="107" t="s">
        <v>13</v>
      </c>
      <c r="D5" s="193"/>
      <c r="E5" s="194"/>
      <c r="F5" s="194"/>
      <c r="G5" s="194"/>
      <c r="H5" s="194"/>
      <c r="I5" s="194"/>
      <c r="J5" s="194"/>
      <c r="K5" s="194"/>
      <c r="L5" s="194"/>
      <c r="M5" s="194"/>
      <c r="N5" s="194"/>
      <c r="O5" s="194"/>
      <c r="P5" s="195"/>
    </row>
    <row r="6" spans="1:16" ht="16.5" customHeight="1" x14ac:dyDescent="0.4">
      <c r="A6" s="108"/>
      <c r="B6" s="106"/>
      <c r="D6" s="193"/>
      <c r="E6" s="194"/>
      <c r="F6" s="194"/>
      <c r="G6" s="194"/>
      <c r="H6" s="194"/>
      <c r="I6" s="194"/>
      <c r="J6" s="194"/>
      <c r="K6" s="194"/>
      <c r="L6" s="194"/>
      <c r="M6" s="194"/>
      <c r="N6" s="194"/>
      <c r="O6" s="194"/>
      <c r="P6" s="195"/>
    </row>
    <row r="7" spans="1:16" ht="16" customHeight="1" x14ac:dyDescent="0.4">
      <c r="A7" s="113" t="s">
        <v>72</v>
      </c>
      <c r="B7" s="111"/>
      <c r="D7" s="193"/>
      <c r="E7" s="194"/>
      <c r="F7" s="194"/>
      <c r="G7" s="194"/>
      <c r="H7" s="194"/>
      <c r="I7" s="194"/>
      <c r="J7" s="194"/>
      <c r="K7" s="194"/>
      <c r="L7" s="194"/>
      <c r="M7" s="194"/>
      <c r="N7" s="194"/>
      <c r="O7" s="194"/>
      <c r="P7" s="195"/>
    </row>
    <row r="8" spans="1:16" ht="16.5" customHeight="1" x14ac:dyDescent="0.4">
      <c r="A8" s="110" t="s">
        <v>73</v>
      </c>
      <c r="B8" s="112"/>
      <c r="D8" s="193"/>
      <c r="E8" s="194"/>
      <c r="F8" s="194"/>
      <c r="G8" s="194"/>
      <c r="H8" s="194"/>
      <c r="I8" s="194"/>
      <c r="J8" s="194"/>
      <c r="K8" s="194"/>
      <c r="L8" s="194"/>
      <c r="M8" s="194"/>
      <c r="N8" s="194"/>
      <c r="O8" s="194"/>
      <c r="P8" s="195"/>
    </row>
    <row r="9" spans="1:16" ht="16.5" customHeight="1" x14ac:dyDescent="0.4">
      <c r="A9" s="114" t="s">
        <v>74</v>
      </c>
      <c r="B9" s="106"/>
      <c r="D9" s="193"/>
      <c r="E9" s="194"/>
      <c r="F9" s="194"/>
      <c r="G9" s="194"/>
      <c r="H9" s="194"/>
      <c r="I9" s="194"/>
      <c r="J9" s="194"/>
      <c r="K9" s="194"/>
      <c r="L9" s="194"/>
      <c r="M9" s="194"/>
      <c r="N9" s="194"/>
      <c r="O9" s="194"/>
      <c r="P9" s="195"/>
    </row>
    <row r="10" spans="1:16" ht="16.5" customHeight="1" x14ac:dyDescent="0.4">
      <c r="A10" s="14" t="s">
        <v>75</v>
      </c>
      <c r="B10" s="117" t="e">
        <f>B8/B7</f>
        <v>#DIV/0!</v>
      </c>
      <c r="D10" s="193"/>
      <c r="E10" s="194"/>
      <c r="F10" s="194"/>
      <c r="G10" s="194"/>
      <c r="H10" s="194"/>
      <c r="I10" s="194"/>
      <c r="J10" s="194"/>
      <c r="K10" s="194"/>
      <c r="L10" s="194"/>
      <c r="M10" s="194"/>
      <c r="N10" s="194"/>
      <c r="O10" s="194"/>
      <c r="P10" s="195"/>
    </row>
    <row r="11" spans="1:16" ht="16.5" customHeight="1" x14ac:dyDescent="0.4">
      <c r="A11" s="8"/>
      <c r="B11" s="109"/>
      <c r="D11" s="193"/>
      <c r="E11" s="194"/>
      <c r="F11" s="194"/>
      <c r="G11" s="194"/>
      <c r="H11" s="194"/>
      <c r="I11" s="194"/>
      <c r="J11" s="194"/>
      <c r="K11" s="194"/>
      <c r="L11" s="194"/>
      <c r="M11" s="194"/>
      <c r="N11" s="194"/>
      <c r="O11" s="194"/>
      <c r="P11" s="195"/>
    </row>
    <row r="12" spans="1:16" ht="16" customHeight="1" x14ac:dyDescent="0.4">
      <c r="A12" s="113" t="s">
        <v>76</v>
      </c>
      <c r="B12" s="8"/>
      <c r="D12" s="193"/>
      <c r="E12" s="194"/>
      <c r="F12" s="194"/>
      <c r="G12" s="194"/>
      <c r="H12" s="194"/>
      <c r="I12" s="194"/>
      <c r="J12" s="194"/>
      <c r="K12" s="194"/>
      <c r="L12" s="194"/>
      <c r="M12" s="194"/>
      <c r="N12" s="194"/>
      <c r="O12" s="194"/>
      <c r="P12" s="195"/>
    </row>
    <row r="13" spans="1:16" ht="16" customHeight="1" x14ac:dyDescent="0.4">
      <c r="A13" s="114" t="s">
        <v>77</v>
      </c>
      <c r="B13" s="10"/>
      <c r="D13" s="193"/>
      <c r="E13" s="194"/>
      <c r="F13" s="194"/>
      <c r="G13" s="194"/>
      <c r="H13" s="194"/>
      <c r="I13" s="194"/>
      <c r="J13" s="194"/>
      <c r="K13" s="194"/>
      <c r="L13" s="194"/>
      <c r="M13" s="194"/>
      <c r="N13" s="194"/>
      <c r="O13" s="194"/>
      <c r="P13" s="195"/>
    </row>
    <row r="14" spans="1:16" ht="16" customHeight="1" x14ac:dyDescent="0.4">
      <c r="A14" s="114" t="s">
        <v>78</v>
      </c>
      <c r="B14" s="29"/>
      <c r="D14" s="193"/>
      <c r="E14" s="194"/>
      <c r="F14" s="194"/>
      <c r="G14" s="194"/>
      <c r="H14" s="194"/>
      <c r="I14" s="194"/>
      <c r="J14" s="194"/>
      <c r="K14" s="194"/>
      <c r="L14" s="194"/>
      <c r="M14" s="194"/>
      <c r="N14" s="194"/>
      <c r="O14" s="194"/>
      <c r="P14" s="195"/>
    </row>
    <row r="15" spans="1:16" ht="16" customHeight="1" x14ac:dyDescent="0.4">
      <c r="A15" s="114" t="s">
        <v>79</v>
      </c>
      <c r="B15" s="94"/>
      <c r="D15" s="193"/>
      <c r="E15" s="194"/>
      <c r="F15" s="194"/>
      <c r="G15" s="194"/>
      <c r="H15" s="194"/>
      <c r="I15" s="194"/>
      <c r="J15" s="194"/>
      <c r="K15" s="194"/>
      <c r="L15" s="194"/>
      <c r="M15" s="194"/>
      <c r="N15" s="194"/>
      <c r="O15" s="194"/>
      <c r="P15" s="195"/>
    </row>
    <row r="16" spans="1:16" ht="16.5" customHeight="1" x14ac:dyDescent="0.4">
      <c r="A16" s="110" t="s">
        <v>80</v>
      </c>
      <c r="B16" s="95"/>
      <c r="D16" s="193"/>
      <c r="E16" s="194"/>
      <c r="F16" s="194"/>
      <c r="G16" s="194"/>
      <c r="H16" s="194"/>
      <c r="I16" s="194"/>
      <c r="J16" s="194"/>
      <c r="K16" s="194"/>
      <c r="L16" s="194"/>
      <c r="M16" s="194"/>
      <c r="N16" s="194"/>
      <c r="O16" s="194"/>
      <c r="P16" s="195"/>
    </row>
    <row r="17" spans="1:16" ht="5.15" customHeight="1" x14ac:dyDescent="0.4">
      <c r="A17" s="10"/>
      <c r="B17" s="29"/>
      <c r="D17" s="193"/>
      <c r="E17" s="194"/>
      <c r="F17" s="194"/>
      <c r="G17" s="194"/>
      <c r="H17" s="194"/>
      <c r="I17" s="194"/>
      <c r="J17" s="194"/>
      <c r="K17" s="194"/>
      <c r="L17" s="194"/>
      <c r="M17" s="194"/>
      <c r="N17" s="194"/>
      <c r="O17" s="194"/>
      <c r="P17" s="195"/>
    </row>
    <row r="18" spans="1:16" ht="16.5" customHeight="1" x14ac:dyDescent="0.4">
      <c r="A18" s="5" t="s">
        <v>68</v>
      </c>
      <c r="B18" s="96" t="e">
        <f>IF(B10&lt;=0.01,1,IF(AND(0.0124&gt;=B10, B10&gt;=0.011),10,IF(0.0125&lt;B10,25,0)))</f>
        <v>#DIV/0!</v>
      </c>
      <c r="D18" s="193"/>
      <c r="E18" s="194"/>
      <c r="F18" s="194"/>
      <c r="G18" s="194"/>
      <c r="H18" s="194"/>
      <c r="I18" s="194"/>
      <c r="J18" s="194"/>
      <c r="K18" s="194"/>
      <c r="L18" s="194"/>
      <c r="M18" s="194"/>
      <c r="N18" s="194"/>
      <c r="O18" s="194"/>
      <c r="P18" s="195"/>
    </row>
    <row r="19" spans="1:16" ht="16.5" customHeight="1" x14ac:dyDescent="0.4">
      <c r="A19" s="115" t="s">
        <v>81</v>
      </c>
      <c r="B19" s="97"/>
      <c r="D19" s="193"/>
      <c r="E19" s="194"/>
      <c r="F19" s="194"/>
      <c r="G19" s="194"/>
      <c r="H19" s="194"/>
      <c r="I19" s="194"/>
      <c r="J19" s="194"/>
      <c r="K19" s="194"/>
      <c r="L19" s="194"/>
      <c r="M19" s="194"/>
      <c r="N19" s="194"/>
      <c r="O19" s="194"/>
      <c r="P19" s="195"/>
    </row>
    <row r="20" spans="1:16" ht="14.5" customHeight="1" x14ac:dyDescent="0.35">
      <c r="A20" s="84" t="s">
        <v>82</v>
      </c>
      <c r="B20" s="98"/>
      <c r="D20" s="193"/>
      <c r="E20" s="194"/>
      <c r="F20" s="194"/>
      <c r="G20" s="194"/>
      <c r="H20" s="194"/>
      <c r="I20" s="194"/>
      <c r="J20" s="194"/>
      <c r="K20" s="194"/>
      <c r="L20" s="194"/>
      <c r="M20" s="194"/>
      <c r="N20" s="194"/>
      <c r="O20" s="194"/>
      <c r="P20" s="195"/>
    </row>
    <row r="21" spans="1:16" ht="14.5" customHeight="1" x14ac:dyDescent="0.35">
      <c r="A21" s="85" t="s">
        <v>78</v>
      </c>
      <c r="B21" s="99"/>
      <c r="D21" s="193"/>
      <c r="E21" s="194"/>
      <c r="F21" s="194"/>
      <c r="G21" s="194"/>
      <c r="H21" s="194"/>
      <c r="I21" s="194"/>
      <c r="J21" s="194"/>
      <c r="K21" s="194"/>
      <c r="L21" s="194"/>
      <c r="M21" s="194"/>
      <c r="N21" s="194"/>
      <c r="O21" s="194"/>
      <c r="P21" s="195"/>
    </row>
    <row r="22" spans="1:16" x14ac:dyDescent="0.35">
      <c r="A22" s="86" t="s">
        <v>83</v>
      </c>
      <c r="B22" s="100"/>
      <c r="D22" s="193"/>
      <c r="E22" s="194"/>
      <c r="F22" s="194"/>
      <c r="G22" s="194"/>
      <c r="H22" s="194"/>
      <c r="I22" s="194"/>
      <c r="J22" s="194"/>
      <c r="K22" s="194"/>
      <c r="L22" s="194"/>
      <c r="M22" s="194"/>
      <c r="N22" s="194"/>
      <c r="O22" s="194"/>
      <c r="P22" s="195"/>
    </row>
    <row r="23" spans="1:16" ht="14.5" customHeight="1" x14ac:dyDescent="0.35">
      <c r="A23" s="84" t="s">
        <v>84</v>
      </c>
      <c r="B23" s="98"/>
      <c r="D23" s="193"/>
      <c r="E23" s="194"/>
      <c r="F23" s="194"/>
      <c r="G23" s="194"/>
      <c r="H23" s="194"/>
      <c r="I23" s="194"/>
      <c r="J23" s="194"/>
      <c r="K23" s="194"/>
      <c r="L23" s="194"/>
      <c r="M23" s="194"/>
      <c r="N23" s="194"/>
      <c r="O23" s="194"/>
      <c r="P23" s="195"/>
    </row>
    <row r="24" spans="1:16" ht="14.5" customHeight="1" x14ac:dyDescent="0.35">
      <c r="A24" s="85" t="s">
        <v>78</v>
      </c>
      <c r="B24" s="99"/>
      <c r="D24" s="193"/>
      <c r="E24" s="194"/>
      <c r="F24" s="194"/>
      <c r="G24" s="194"/>
      <c r="H24" s="194"/>
      <c r="I24" s="194"/>
      <c r="J24" s="194"/>
      <c r="K24" s="194"/>
      <c r="L24" s="194"/>
      <c r="M24" s="194"/>
      <c r="N24" s="194"/>
      <c r="O24" s="194"/>
      <c r="P24" s="195"/>
    </row>
    <row r="25" spans="1:16" x14ac:dyDescent="0.35">
      <c r="A25" s="86" t="s">
        <v>83</v>
      </c>
      <c r="B25" s="100"/>
      <c r="D25" s="193"/>
      <c r="E25" s="194"/>
      <c r="F25" s="194"/>
      <c r="G25" s="194"/>
      <c r="H25" s="194"/>
      <c r="I25" s="194"/>
      <c r="J25" s="194"/>
      <c r="K25" s="194"/>
      <c r="L25" s="194"/>
      <c r="M25" s="194"/>
      <c r="N25" s="194"/>
      <c r="O25" s="194"/>
      <c r="P25" s="195"/>
    </row>
    <row r="26" spans="1:16" ht="14.5" customHeight="1" x14ac:dyDescent="0.35">
      <c r="A26" s="84" t="s">
        <v>85</v>
      </c>
      <c r="B26" s="98"/>
      <c r="D26" s="193"/>
      <c r="E26" s="194"/>
      <c r="F26" s="194"/>
      <c r="G26" s="194"/>
      <c r="H26" s="194"/>
      <c r="I26" s="194"/>
      <c r="J26" s="194"/>
      <c r="K26" s="194"/>
      <c r="L26" s="194"/>
      <c r="M26" s="194"/>
      <c r="N26" s="194"/>
      <c r="O26" s="194"/>
      <c r="P26" s="195"/>
    </row>
    <row r="27" spans="1:16" ht="14.5" customHeight="1" x14ac:dyDescent="0.35">
      <c r="A27" s="85" t="s">
        <v>78</v>
      </c>
      <c r="B27" s="99"/>
      <c r="D27" s="193"/>
      <c r="E27" s="194"/>
      <c r="F27" s="194"/>
      <c r="G27" s="194"/>
      <c r="H27" s="194"/>
      <c r="I27" s="194"/>
      <c r="J27" s="194"/>
      <c r="K27" s="194"/>
      <c r="L27" s="194"/>
      <c r="M27" s="194"/>
      <c r="N27" s="194"/>
      <c r="O27" s="194"/>
      <c r="P27" s="195"/>
    </row>
    <row r="28" spans="1:16" x14ac:dyDescent="0.35">
      <c r="A28" s="86" t="s">
        <v>83</v>
      </c>
      <c r="B28" s="100"/>
      <c r="D28" s="193"/>
      <c r="E28" s="194"/>
      <c r="F28" s="194"/>
      <c r="G28" s="194"/>
      <c r="H28" s="194"/>
      <c r="I28" s="194"/>
      <c r="J28" s="194"/>
      <c r="K28" s="194"/>
      <c r="L28" s="194"/>
      <c r="M28" s="194"/>
      <c r="N28" s="194"/>
      <c r="O28" s="194"/>
      <c r="P28" s="195"/>
    </row>
    <row r="29" spans="1:16" ht="14.5" customHeight="1" x14ac:dyDescent="0.35">
      <c r="A29" s="84" t="s">
        <v>86</v>
      </c>
      <c r="B29" s="98"/>
      <c r="D29" s="193"/>
      <c r="E29" s="194"/>
      <c r="F29" s="194"/>
      <c r="G29" s="194"/>
      <c r="H29" s="194"/>
      <c r="I29" s="194"/>
      <c r="J29" s="194"/>
      <c r="K29" s="194"/>
      <c r="L29" s="194"/>
      <c r="M29" s="194"/>
      <c r="N29" s="194"/>
      <c r="O29" s="194"/>
      <c r="P29" s="195"/>
    </row>
    <row r="30" spans="1:16" ht="14.5" customHeight="1" x14ac:dyDescent="0.35">
      <c r="A30" s="85" t="s">
        <v>78</v>
      </c>
      <c r="B30" s="99"/>
      <c r="D30" s="193"/>
      <c r="E30" s="194"/>
      <c r="F30" s="194"/>
      <c r="G30" s="194"/>
      <c r="H30" s="194"/>
      <c r="I30" s="194"/>
      <c r="J30" s="194"/>
      <c r="K30" s="194"/>
      <c r="L30" s="194"/>
      <c r="M30" s="194"/>
      <c r="N30" s="194"/>
      <c r="O30" s="194"/>
      <c r="P30" s="195"/>
    </row>
    <row r="31" spans="1:16" x14ac:dyDescent="0.35">
      <c r="A31" s="86" t="s">
        <v>83</v>
      </c>
      <c r="B31" s="100"/>
      <c r="D31" s="196"/>
      <c r="E31" s="197"/>
      <c r="F31" s="197"/>
      <c r="G31" s="197"/>
      <c r="H31" s="197"/>
      <c r="I31" s="197"/>
      <c r="J31" s="197"/>
      <c r="K31" s="197"/>
      <c r="L31" s="197"/>
      <c r="M31" s="197"/>
      <c r="N31" s="197"/>
      <c r="O31" s="197"/>
      <c r="P31" s="198"/>
    </row>
    <row r="32" spans="1:16" x14ac:dyDescent="0.35">
      <c r="A32" s="83"/>
      <c r="B32" s="82"/>
    </row>
    <row r="33" spans="1:16" ht="55.5" customHeight="1" x14ac:dyDescent="0.35">
      <c r="A33" s="188" t="str">
        <f>IF(Instructions!K21="Yes", "SBPP Considered", "SBPP Not Considered")</f>
        <v>SBPP Not Considered</v>
      </c>
      <c r="B33" s="188"/>
      <c r="C33" s="188"/>
      <c r="D33" s="188"/>
      <c r="E33" s="188"/>
      <c r="F33" s="188"/>
      <c r="G33" s="188"/>
      <c r="H33" s="188"/>
      <c r="I33" s="188"/>
      <c r="J33" s="188"/>
      <c r="K33" s="188"/>
      <c r="L33" s="188"/>
      <c r="M33" s="188"/>
      <c r="N33" s="188"/>
      <c r="O33" s="188"/>
      <c r="P33" s="189"/>
    </row>
    <row r="34" spans="1:16" ht="16.5" customHeight="1" x14ac:dyDescent="0.4">
      <c r="A34" s="23"/>
      <c r="D34" s="124"/>
      <c r="E34" s="124"/>
      <c r="F34" s="124"/>
      <c r="G34" s="124"/>
      <c r="H34" s="124"/>
      <c r="I34" s="124"/>
      <c r="J34" s="124"/>
      <c r="K34" s="124"/>
      <c r="L34" s="124"/>
      <c r="M34" s="124"/>
      <c r="N34" s="124"/>
      <c r="O34" s="124"/>
      <c r="P34" s="124"/>
    </row>
    <row r="35" spans="1:16" ht="16.5" customHeight="1" x14ac:dyDescent="0.4">
      <c r="B35" s="53" t="s">
        <v>87</v>
      </c>
      <c r="D35" s="190" t="s">
        <v>88</v>
      </c>
      <c r="E35" s="191"/>
      <c r="F35" s="191"/>
      <c r="G35" s="191"/>
      <c r="H35" s="191"/>
      <c r="I35" s="191"/>
      <c r="J35" s="191"/>
      <c r="K35" s="191"/>
      <c r="L35" s="191"/>
      <c r="M35" s="191"/>
      <c r="N35" s="191"/>
      <c r="O35" s="191"/>
      <c r="P35" s="192"/>
    </row>
    <row r="36" spans="1:16" ht="16.5" customHeight="1" x14ac:dyDescent="0.4">
      <c r="B36" s="73">
        <f>'Bidder 1'!B2</f>
        <v>0</v>
      </c>
      <c r="D36" s="193"/>
      <c r="E36" s="194"/>
      <c r="F36" s="194"/>
      <c r="G36" s="194"/>
      <c r="H36" s="194"/>
      <c r="I36" s="194"/>
      <c r="J36" s="194"/>
      <c r="K36" s="194"/>
      <c r="L36" s="194"/>
      <c r="M36" s="194"/>
      <c r="N36" s="194"/>
      <c r="O36" s="194"/>
      <c r="P36" s="195"/>
    </row>
    <row r="37" spans="1:16" ht="14.5" customHeight="1" x14ac:dyDescent="0.35">
      <c r="A37" s="116" t="s">
        <v>89</v>
      </c>
      <c r="B37" s="101"/>
      <c r="D37" s="193"/>
      <c r="E37" s="194"/>
      <c r="F37" s="194"/>
      <c r="G37" s="194"/>
      <c r="H37" s="194"/>
      <c r="I37" s="194"/>
      <c r="J37" s="194"/>
      <c r="K37" s="194"/>
      <c r="L37" s="194"/>
      <c r="M37" s="194"/>
      <c r="N37" s="194"/>
      <c r="O37" s="194"/>
      <c r="P37" s="195"/>
    </row>
    <row r="38" spans="1:16" ht="14.5" customHeight="1" x14ac:dyDescent="0.35">
      <c r="B38" s="101"/>
      <c r="D38" s="193"/>
      <c r="E38" s="194"/>
      <c r="F38" s="194"/>
      <c r="G38" s="194"/>
      <c r="H38" s="194"/>
      <c r="I38" s="194"/>
      <c r="J38" s="194"/>
      <c r="K38" s="194"/>
      <c r="L38" s="194"/>
      <c r="M38" s="194"/>
      <c r="N38" s="194"/>
      <c r="O38" s="194"/>
      <c r="P38" s="195"/>
    </row>
    <row r="39" spans="1:16" ht="14.5" customHeight="1" x14ac:dyDescent="0.35">
      <c r="A39" s="116" t="s">
        <v>78</v>
      </c>
      <c r="B39" s="102"/>
      <c r="D39" s="193"/>
      <c r="E39" s="194"/>
      <c r="F39" s="194"/>
      <c r="G39" s="194"/>
      <c r="H39" s="194"/>
      <c r="I39" s="194"/>
      <c r="J39" s="194"/>
      <c r="K39" s="194"/>
      <c r="L39" s="194"/>
      <c r="M39" s="194"/>
      <c r="N39" s="194"/>
      <c r="O39" s="194"/>
      <c r="P39" s="195"/>
    </row>
    <row r="40" spans="1:16" ht="14.5" customHeight="1" x14ac:dyDescent="0.35">
      <c r="A40" s="116" t="s">
        <v>79</v>
      </c>
      <c r="B40" s="103"/>
      <c r="D40" s="193"/>
      <c r="E40" s="194"/>
      <c r="F40" s="194"/>
      <c r="G40" s="194"/>
      <c r="H40" s="194"/>
      <c r="I40" s="194"/>
      <c r="J40" s="194"/>
      <c r="K40" s="194"/>
      <c r="L40" s="194"/>
      <c r="M40" s="194"/>
      <c r="N40" s="194"/>
      <c r="O40" s="194"/>
      <c r="P40" s="195"/>
    </row>
    <row r="41" spans="1:16" x14ac:dyDescent="0.35">
      <c r="A41" s="116" t="s">
        <v>80</v>
      </c>
      <c r="B41" s="104"/>
      <c r="D41" s="193"/>
      <c r="E41" s="194"/>
      <c r="F41" s="194"/>
      <c r="G41" s="194"/>
      <c r="H41" s="194"/>
      <c r="I41" s="194"/>
      <c r="J41" s="194"/>
      <c r="K41" s="194"/>
      <c r="L41" s="194"/>
      <c r="M41" s="194"/>
      <c r="N41" s="194"/>
      <c r="O41" s="194"/>
      <c r="P41" s="195"/>
    </row>
    <row r="42" spans="1:16" ht="14.5" customHeight="1" x14ac:dyDescent="0.35">
      <c r="D42" s="193"/>
      <c r="E42" s="194"/>
      <c r="F42" s="194"/>
      <c r="G42" s="194"/>
      <c r="H42" s="194"/>
      <c r="I42" s="194"/>
      <c r="J42" s="194"/>
      <c r="K42" s="194"/>
      <c r="L42" s="194"/>
      <c r="M42" s="194"/>
      <c r="N42" s="194"/>
      <c r="O42" s="194"/>
      <c r="P42" s="195"/>
    </row>
    <row r="43" spans="1:16" ht="14.5" customHeight="1" x14ac:dyDescent="0.35">
      <c r="D43" s="193"/>
      <c r="E43" s="194"/>
      <c r="F43" s="194"/>
      <c r="G43" s="194"/>
      <c r="H43" s="194"/>
      <c r="I43" s="194"/>
      <c r="J43" s="194"/>
      <c r="K43" s="194"/>
      <c r="L43" s="194"/>
      <c r="M43" s="194"/>
      <c r="N43" s="194"/>
      <c r="O43" s="194"/>
      <c r="P43" s="195"/>
    </row>
    <row r="44" spans="1:16" x14ac:dyDescent="0.35">
      <c r="D44" s="193"/>
      <c r="E44" s="194"/>
      <c r="F44" s="194"/>
      <c r="G44" s="194"/>
      <c r="H44" s="194"/>
      <c r="I44" s="194"/>
      <c r="J44" s="194"/>
      <c r="K44" s="194"/>
      <c r="L44" s="194"/>
      <c r="M44" s="194"/>
      <c r="N44" s="194"/>
      <c r="O44" s="194"/>
      <c r="P44" s="195"/>
    </row>
    <row r="45" spans="1:16" x14ac:dyDescent="0.35">
      <c r="D45" s="193"/>
      <c r="E45" s="194"/>
      <c r="F45" s="194"/>
      <c r="G45" s="194"/>
      <c r="H45" s="194"/>
      <c r="I45" s="194"/>
      <c r="J45" s="194"/>
      <c r="K45" s="194"/>
      <c r="L45" s="194"/>
      <c r="M45" s="194"/>
      <c r="N45" s="194"/>
      <c r="O45" s="194"/>
      <c r="P45" s="195"/>
    </row>
    <row r="46" spans="1:16" ht="14.5" customHeight="1" x14ac:dyDescent="0.35">
      <c r="D46" s="193"/>
      <c r="E46" s="194"/>
      <c r="F46" s="194"/>
      <c r="G46" s="194"/>
      <c r="H46" s="194"/>
      <c r="I46" s="194"/>
      <c r="J46" s="194"/>
      <c r="K46" s="194"/>
      <c r="L46" s="194"/>
      <c r="M46" s="194"/>
      <c r="N46" s="194"/>
      <c r="O46" s="194"/>
      <c r="P46" s="195"/>
    </row>
    <row r="47" spans="1:16" ht="14.5" customHeight="1" x14ac:dyDescent="0.35">
      <c r="D47" s="193"/>
      <c r="E47" s="194"/>
      <c r="F47" s="194"/>
      <c r="G47" s="194"/>
      <c r="H47" s="194"/>
      <c r="I47" s="194"/>
      <c r="J47" s="194"/>
      <c r="K47" s="194"/>
      <c r="L47" s="194"/>
      <c r="M47" s="194"/>
      <c r="N47" s="194"/>
      <c r="O47" s="194"/>
      <c r="P47" s="195"/>
    </row>
    <row r="48" spans="1:16" ht="14.5" customHeight="1" x14ac:dyDescent="0.35">
      <c r="D48" s="193"/>
      <c r="E48" s="194"/>
      <c r="F48" s="194"/>
      <c r="G48" s="194"/>
      <c r="H48" s="194"/>
      <c r="I48" s="194"/>
      <c r="J48" s="194"/>
      <c r="K48" s="194"/>
      <c r="L48" s="194"/>
      <c r="M48" s="194"/>
      <c r="N48" s="194"/>
      <c r="O48" s="194"/>
      <c r="P48" s="195"/>
    </row>
    <row r="49" spans="4:16" ht="14.5" customHeight="1" x14ac:dyDescent="0.35">
      <c r="D49" s="196"/>
      <c r="E49" s="197"/>
      <c r="F49" s="197"/>
      <c r="G49" s="197"/>
      <c r="H49" s="197"/>
      <c r="I49" s="197"/>
      <c r="J49" s="197"/>
      <c r="K49" s="197"/>
      <c r="L49" s="197"/>
      <c r="M49" s="197"/>
      <c r="N49" s="197"/>
      <c r="O49" s="197"/>
      <c r="P49" s="198"/>
    </row>
  </sheetData>
  <mergeCells count="4">
    <mergeCell ref="A1:P1"/>
    <mergeCell ref="D3:P31"/>
    <mergeCell ref="A33:P33"/>
    <mergeCell ref="D35:P49"/>
  </mergeCells>
  <phoneticPr fontId="5" type="noConversion"/>
  <conditionalFormatting sqref="A1">
    <cfRule type="cellIs" dxfId="16" priority="15" operator="equal">
      <formula>"SDP Required"</formula>
    </cfRule>
    <cfRule type="cellIs" dxfId="15" priority="16" operator="equal">
      <formula>"SDP Not Required"</formula>
    </cfRule>
  </conditionalFormatting>
  <conditionalFormatting sqref="A33">
    <cfRule type="cellIs" dxfId="14" priority="5" operator="equal">
      <formula>"SBPP Considered"</formula>
    </cfRule>
    <cfRule type="cellIs" dxfId="13" priority="6" operator="equal">
      <formula>"SBPP Not Considered"</formula>
    </cfRule>
  </conditionalFormatting>
  <conditionalFormatting sqref="B4">
    <cfRule type="cellIs" dxfId="12" priority="12" operator="equal">
      <formula>0</formula>
    </cfRule>
    <cfRule type="cellIs" dxfId="11" priority="13" operator="notEqual">
      <formula>0</formula>
    </cfRule>
  </conditionalFormatting>
  <conditionalFormatting sqref="B5">
    <cfRule type="cellIs" dxfId="10" priority="9" operator="equal">
      <formula>"No"</formula>
    </cfRule>
    <cfRule type="cellIs" dxfId="9" priority="10" operator="equal">
      <formula>"Yes"</formula>
    </cfRule>
  </conditionalFormatting>
  <conditionalFormatting sqref="B12">
    <cfRule type="cellIs" dxfId="8" priority="7" operator="equal">
      <formula>"No"</formula>
    </cfRule>
    <cfRule type="cellIs" dxfId="7" priority="8" operator="equal">
      <formula>"Yes"</formula>
    </cfRule>
  </conditionalFormatting>
  <conditionalFormatting sqref="B18:B19">
    <cfRule type="cellIs" dxfId="6" priority="11" operator="equal">
      <formula>0</formula>
    </cfRule>
  </conditionalFormatting>
  <conditionalFormatting sqref="B36">
    <cfRule type="cellIs" dxfId="5" priority="3" operator="equal">
      <formula>0</formula>
    </cfRule>
    <cfRule type="cellIs" dxfId="4" priority="4" operator="notEqual">
      <formula>0</formula>
    </cfRule>
  </conditionalFormatting>
  <conditionalFormatting sqref="B37">
    <cfRule type="cellIs" dxfId="3" priority="1" operator="equal">
      <formula>"No"</formula>
    </cfRule>
    <cfRule type="cellIs" dxfId="2" priority="2" operator="equal">
      <formula>"Yes"</formula>
    </cfRule>
  </conditionalFormatting>
  <dataValidations count="2">
    <dataValidation type="list" allowBlank="1" showInputMessage="1" showErrorMessage="1" sqref="B12 B5 B37" xr:uid="{FF212D20-5662-4CD1-B6FE-5760F2A1ABC5}">
      <formula1>"Yes, No"</formula1>
    </dataValidation>
    <dataValidation type="list" allowBlank="1" showInputMessage="1" showErrorMessage="1" sqref="B13" xr:uid="{6D96DF52-0894-4C18-8B38-C6E3417360A6}">
      <formula1>"MA SDO, Other State, Federal, Other"</formula1>
    </dataValidation>
  </dataValidations>
  <hyperlinks>
    <hyperlink ref="A2" r:id="rId1" xr:uid="{7C8C9D4C-8956-4383-845F-D568ACAFD873}"/>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B92FD-2461-410D-97CD-546DBDA0B1DD}">
  <dimension ref="A1:G26"/>
  <sheetViews>
    <sheetView zoomScaleNormal="100" zoomScalePageLayoutView="115" workbookViewId="0">
      <selection activeCell="B21" sqref="B21"/>
    </sheetView>
  </sheetViews>
  <sheetFormatPr defaultRowHeight="16" x14ac:dyDescent="0.4"/>
  <cols>
    <col min="1" max="1" width="17.54296875" customWidth="1"/>
    <col min="2" max="2" width="50.7265625" customWidth="1"/>
    <col min="3" max="4" width="8.54296875" customWidth="1"/>
    <col min="5" max="5" width="16.81640625" customWidth="1"/>
    <col min="6" max="6" width="19.81640625" customWidth="1"/>
    <col min="7" max="7" width="16.54296875" style="2" customWidth="1"/>
  </cols>
  <sheetData>
    <row r="1" spans="1:7" ht="16.5" thickBot="1" x14ac:dyDescent="0.45">
      <c r="A1" s="2"/>
      <c r="B1" s="2"/>
      <c r="C1" s="2"/>
      <c r="D1" s="2"/>
      <c r="E1" s="2"/>
      <c r="F1" s="2"/>
    </row>
    <row r="2" spans="1:7" ht="16.5" thickBot="1" x14ac:dyDescent="0.45">
      <c r="A2" s="23" t="s">
        <v>90</v>
      </c>
      <c r="B2" s="16"/>
      <c r="C2" s="2"/>
      <c r="D2" s="203" t="s">
        <v>91</v>
      </c>
      <c r="E2" s="203"/>
      <c r="F2" s="17"/>
      <c r="G2" s="15"/>
    </row>
    <row r="3" spans="1:7" x14ac:dyDescent="0.4">
      <c r="A3" s="2"/>
      <c r="B3" s="2"/>
      <c r="C3" s="2"/>
      <c r="D3" s="2"/>
      <c r="E3" s="2"/>
      <c r="F3" s="2"/>
    </row>
    <row r="4" spans="1:7" ht="16.5" thickBot="1" x14ac:dyDescent="0.45">
      <c r="A4" s="141" t="s">
        <v>92</v>
      </c>
      <c r="B4" s="6"/>
      <c r="C4" s="7"/>
      <c r="D4" s="7"/>
      <c r="E4" s="7"/>
      <c r="F4" s="7"/>
      <c r="G4" s="122" t="s">
        <v>93</v>
      </c>
    </row>
    <row r="5" spans="1:7" x14ac:dyDescent="0.4">
      <c r="A5" s="142">
        <v>1</v>
      </c>
      <c r="B5" s="205" t="s">
        <v>94</v>
      </c>
      <c r="C5" s="206"/>
      <c r="D5" s="206"/>
      <c r="E5" s="206"/>
      <c r="F5" s="206"/>
      <c r="G5" s="120"/>
    </row>
    <row r="6" spans="1:7" x14ac:dyDescent="0.4">
      <c r="A6" s="143">
        <v>2</v>
      </c>
      <c r="B6" s="207" t="s">
        <v>95</v>
      </c>
      <c r="C6" s="208"/>
      <c r="D6" s="208"/>
      <c r="E6" s="208"/>
      <c r="F6" s="208"/>
      <c r="G6" s="121"/>
    </row>
    <row r="7" spans="1:7" ht="16.5" thickBot="1" x14ac:dyDescent="0.45">
      <c r="A7" s="144">
        <v>3</v>
      </c>
      <c r="B7" s="209"/>
      <c r="C7" s="210"/>
      <c r="D7" s="210"/>
      <c r="E7" s="210"/>
      <c r="F7" s="210"/>
      <c r="G7" s="145"/>
    </row>
    <row r="8" spans="1:7" ht="16.5" thickBot="1" x14ac:dyDescent="0.45">
      <c r="A8" s="2"/>
      <c r="B8" s="2"/>
      <c r="C8" s="2"/>
      <c r="D8" s="2"/>
      <c r="E8" s="2"/>
      <c r="F8" s="123" t="s">
        <v>96</v>
      </c>
      <c r="G8" s="123" t="str">
        <f>IF(COUNTIF(G5:G7,"No")&gt;0,"Fail","Pass")</f>
        <v>Pass</v>
      </c>
    </row>
    <row r="9" spans="1:7" ht="5.5" customHeight="1" x14ac:dyDescent="0.4">
      <c r="A9" s="2"/>
      <c r="B9" s="2"/>
      <c r="C9" s="2"/>
      <c r="D9" s="2"/>
      <c r="E9" s="2"/>
      <c r="F9" s="3"/>
      <c r="G9" s="3"/>
    </row>
    <row r="10" spans="1:7" x14ac:dyDescent="0.4">
      <c r="A10" s="204" t="s">
        <v>97</v>
      </c>
      <c r="B10" s="204"/>
      <c r="C10" s="204"/>
      <c r="D10" s="204"/>
      <c r="E10" s="204"/>
      <c r="F10" s="204"/>
      <c r="G10" s="204"/>
    </row>
    <row r="11" spans="1:7" ht="6" customHeight="1" thickBot="1" x14ac:dyDescent="0.45">
      <c r="A11" s="2"/>
      <c r="B11" s="2"/>
      <c r="C11" s="2"/>
      <c r="D11" s="2"/>
      <c r="E11" s="2"/>
      <c r="F11" s="3"/>
      <c r="G11" s="3"/>
    </row>
    <row r="12" spans="1:7" ht="16.5" thickBot="1" x14ac:dyDescent="0.45">
      <c r="A12" s="4" t="s">
        <v>98</v>
      </c>
      <c r="B12" s="4"/>
      <c r="C12" s="211" t="s">
        <v>99</v>
      </c>
      <c r="D12" s="212"/>
      <c r="E12" s="54" t="s">
        <v>100</v>
      </c>
      <c r="F12" s="24" t="s">
        <v>101</v>
      </c>
      <c r="G12" s="54" t="s">
        <v>102</v>
      </c>
    </row>
    <row r="13" spans="1:7" ht="16" customHeight="1" x14ac:dyDescent="0.4">
      <c r="A13" s="8">
        <v>1</v>
      </c>
      <c r="B13" s="22" t="s">
        <v>103</v>
      </c>
      <c r="C13" s="199"/>
      <c r="D13" s="200"/>
      <c r="E13" s="55">
        <f>IF(C13="Non-responsive",0,IF(C13="Unsatisfactory",1,IF(C13="Below Average",2,IF(C13="Average",3,IF(C13="Above Average",4,IF(C13="Outstanding",5, 0))))))</f>
        <v>0</v>
      </c>
      <c r="F13" s="9">
        <v>1</v>
      </c>
      <c r="G13" s="71">
        <f>E13*F13</f>
        <v>0</v>
      </c>
    </row>
    <row r="14" spans="1:7" ht="16" customHeight="1" x14ac:dyDescent="0.4">
      <c r="A14" s="10">
        <v>2</v>
      </c>
      <c r="B14" s="20" t="s">
        <v>104</v>
      </c>
      <c r="C14" s="199"/>
      <c r="D14" s="200"/>
      <c r="E14" s="55">
        <f>IF(C14="Non-responsive",0,IF(C14="Unsatisfactory",1,IF(C14="Below Average",2,IF(C14="Average",3,IF(C14="Above Average",4,IF(C14="Outstanding",5, 0))))))</f>
        <v>0</v>
      </c>
      <c r="F14" s="11">
        <v>1</v>
      </c>
      <c r="G14" s="72">
        <f t="shared" ref="G14:G18" si="0">E14*F14</f>
        <v>0</v>
      </c>
    </row>
    <row r="15" spans="1:7" x14ac:dyDescent="0.4">
      <c r="A15" s="10">
        <v>3</v>
      </c>
      <c r="B15" s="20" t="s">
        <v>105</v>
      </c>
      <c r="C15" s="199"/>
      <c r="D15" s="200"/>
      <c r="E15" s="55">
        <f>IF(C15="Non-responsive",0,IF(C15="Unsatisfactory",1,IF(C15="Below Average",2,IF(C15="Average",3,IF(C15="Above Average",4,IF(C15="Outstanding",5, 0))))))</f>
        <v>0</v>
      </c>
      <c r="F15" s="11">
        <v>1</v>
      </c>
      <c r="G15" s="72">
        <f t="shared" si="0"/>
        <v>0</v>
      </c>
    </row>
    <row r="16" spans="1:7" x14ac:dyDescent="0.4">
      <c r="A16" s="10">
        <v>4</v>
      </c>
      <c r="B16" s="20" t="s">
        <v>106</v>
      </c>
      <c r="C16" s="199"/>
      <c r="D16" s="200"/>
      <c r="E16" s="55">
        <f t="shared" ref="E16:E19" si="1">IF(C16="Non-responsive",0,IF(C16="Unsatisfactory",1,IF(C16="Below Average",2,IF(C16="Average",3,IF(C16="Above Average",4,IF(C16="Outstanding",5, 0))))))</f>
        <v>0</v>
      </c>
      <c r="F16" s="11">
        <v>1</v>
      </c>
      <c r="G16" s="72">
        <f t="shared" si="0"/>
        <v>0</v>
      </c>
    </row>
    <row r="17" spans="1:7" x14ac:dyDescent="0.4">
      <c r="A17" s="10">
        <v>5</v>
      </c>
      <c r="B17" s="20" t="s">
        <v>107</v>
      </c>
      <c r="C17" s="199"/>
      <c r="D17" s="200"/>
      <c r="E17" s="55">
        <f t="shared" si="1"/>
        <v>0</v>
      </c>
      <c r="F17" s="11">
        <v>1</v>
      </c>
      <c r="G17" s="72">
        <f t="shared" si="0"/>
        <v>0</v>
      </c>
    </row>
    <row r="18" spans="1:7" x14ac:dyDescent="0.4">
      <c r="A18" s="10">
        <v>6</v>
      </c>
      <c r="B18" s="20" t="s">
        <v>108</v>
      </c>
      <c r="C18" s="199"/>
      <c r="D18" s="200"/>
      <c r="E18" s="55">
        <f t="shared" si="1"/>
        <v>0</v>
      </c>
      <c r="F18" s="11">
        <v>1</v>
      </c>
      <c r="G18" s="72">
        <f t="shared" si="0"/>
        <v>0</v>
      </c>
    </row>
    <row r="19" spans="1:7" x14ac:dyDescent="0.4">
      <c r="A19" s="10">
        <v>7</v>
      </c>
      <c r="B19" s="20" t="s">
        <v>109</v>
      </c>
      <c r="C19" s="199"/>
      <c r="D19" s="200"/>
      <c r="E19" s="55">
        <f t="shared" si="1"/>
        <v>0</v>
      </c>
      <c r="F19" s="11"/>
      <c r="G19" s="72">
        <f t="shared" ref="G19" si="2">E19*F19</f>
        <v>0</v>
      </c>
    </row>
    <row r="20" spans="1:7" x14ac:dyDescent="0.4">
      <c r="A20" s="10"/>
      <c r="B20" s="20"/>
      <c r="C20" s="199"/>
      <c r="D20" s="200"/>
      <c r="E20" s="55"/>
      <c r="F20" s="11"/>
      <c r="G20" s="72"/>
    </row>
    <row r="21" spans="1:7" x14ac:dyDescent="0.4">
      <c r="A21" s="10"/>
      <c r="B21" s="20"/>
      <c r="C21" s="199"/>
      <c r="D21" s="200"/>
      <c r="E21" s="55"/>
      <c r="F21" s="11"/>
      <c r="G21" s="72"/>
    </row>
    <row r="22" spans="1:7" ht="16.5" thickBot="1" x14ac:dyDescent="0.45">
      <c r="A22" s="12"/>
      <c r="B22" s="21"/>
      <c r="C22" s="201"/>
      <c r="D22" s="202"/>
      <c r="E22" s="56"/>
      <c r="F22" s="13"/>
      <c r="G22" s="73"/>
    </row>
    <row r="23" spans="1:7" ht="16.5" hidden="1" thickBot="1" x14ac:dyDescent="0.45">
      <c r="A23" s="3"/>
      <c r="B23" s="2"/>
      <c r="C23" s="2"/>
      <c r="D23" s="47" t="s">
        <v>110</v>
      </c>
      <c r="E23" s="48">
        <f>SUM(F13:F22)*5</f>
        <v>30</v>
      </c>
      <c r="F23" s="49" t="s">
        <v>111</v>
      </c>
      <c r="G23" s="47">
        <f>SUM(G13:G22)</f>
        <v>0</v>
      </c>
    </row>
    <row r="24" spans="1:7" ht="16.5" thickBot="1" x14ac:dyDescent="0.45">
      <c r="A24" s="3"/>
      <c r="B24" s="3"/>
      <c r="C24" s="2"/>
      <c r="D24" s="50"/>
      <c r="E24" s="51"/>
      <c r="F24" s="52" t="s">
        <v>112</v>
      </c>
      <c r="G24" s="53">
        <f>(G23/E23)*75</f>
        <v>0</v>
      </c>
    </row>
    <row r="25" spans="1:7" s="118" customFormat="1" x14ac:dyDescent="0.4">
      <c r="A25"/>
      <c r="B25"/>
      <c r="C25"/>
      <c r="D25"/>
      <c r="E25"/>
      <c r="F25"/>
      <c r="G25" s="2"/>
    </row>
    <row r="26" spans="1:7" s="118" customFormat="1" x14ac:dyDescent="0.4">
      <c r="A26"/>
      <c r="B26"/>
      <c r="C26"/>
      <c r="D26"/>
      <c r="E26"/>
      <c r="F26"/>
      <c r="G26" s="2"/>
    </row>
  </sheetData>
  <mergeCells count="16">
    <mergeCell ref="C17:D17"/>
    <mergeCell ref="C18:D18"/>
    <mergeCell ref="C22:D22"/>
    <mergeCell ref="D2:E2"/>
    <mergeCell ref="C13:D13"/>
    <mergeCell ref="C14:D14"/>
    <mergeCell ref="C15:D15"/>
    <mergeCell ref="C16:D16"/>
    <mergeCell ref="A10:G10"/>
    <mergeCell ref="B5:F5"/>
    <mergeCell ref="B6:F6"/>
    <mergeCell ref="B7:F7"/>
    <mergeCell ref="C12:D12"/>
    <mergeCell ref="C19:D19"/>
    <mergeCell ref="C20:D20"/>
    <mergeCell ref="C21:D21"/>
  </mergeCells>
  <conditionalFormatting sqref="G8:G9">
    <cfRule type="cellIs" dxfId="1" priority="1" operator="equal">
      <formula>"Fail"</formula>
    </cfRule>
    <cfRule type="cellIs" dxfId="0" priority="2" operator="equal">
      <formula>"Pass"</formula>
    </cfRule>
  </conditionalFormatting>
  <dataValidations count="3">
    <dataValidation type="list" allowBlank="1" showInputMessage="1" showErrorMessage="1" sqref="C23:D24" xr:uid="{46D5F7F3-03CB-4F77-8E63-CDCAFFCFF82D}">
      <formula1>"Non-responsive, Unsatisfactory, Below Average, Average, Above Average, Outstanding"</formula1>
    </dataValidation>
    <dataValidation type="list" allowBlank="1" showInputMessage="1" showErrorMessage="1" sqref="C13:D22" xr:uid="{8D7E181F-CB10-4047-8A32-C66AD3E4FA96}">
      <formula1>"Unsatisfactory, Below Average, Average, Above Average, Outstanding"</formula1>
    </dataValidation>
    <dataValidation type="list" allowBlank="1" showInputMessage="1" showErrorMessage="1" sqref="G5:G7" xr:uid="{49C5B6F1-C826-48FD-930F-803E3FB397AA}">
      <formula1>"Yes, No"</formula1>
    </dataValidation>
  </dataValidations>
  <pageMargins left="0.7" right="0.7" top="0.75" bottom="0.75" header="0.3" footer="0.3"/>
  <pageSetup orientation="landscape" r:id="rId1"/>
  <headerFooter>
    <oddHeader xml:space="preserve">&amp;L&amp;"-,Bold"&amp;16Procurement Scorecard
</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190B7BFE133A94889D2874C937BEC68" ma:contentTypeVersion="15" ma:contentTypeDescription="Create a new document." ma:contentTypeScope="" ma:versionID="02a77732cc881b9e23b5d62b227b7d98">
  <xsd:schema xmlns:xsd="http://www.w3.org/2001/XMLSchema" xmlns:xs="http://www.w3.org/2001/XMLSchema" xmlns:p="http://schemas.microsoft.com/office/2006/metadata/properties" xmlns:ns2="a3530bfc-4b08-41aa-b872-68dcc217cf7a" xmlns:ns3="83170df7-4319-4109-9fdb-aaeb766f7a33" targetNamespace="http://schemas.microsoft.com/office/2006/metadata/properties" ma:root="true" ma:fieldsID="be7f459778ee67c83a30d9c2ca110b9a" ns2:_="" ns3:_="">
    <xsd:import namespace="a3530bfc-4b08-41aa-b872-68dcc217cf7a"/>
    <xsd:import namespace="83170df7-4319-4109-9fdb-aaeb766f7a3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ServiceLocatio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530bfc-4b08-41aa-b872-68dcc217cf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3170df7-4319-4109-9fdb-aaeb766f7a3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2208a127-dae0-4d52-a76b-deabe0d9a3b0}" ma:internalName="TaxCatchAll" ma:showField="CatchAllData" ma:web="83170df7-4319-4109-9fdb-aaeb766f7a3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3170df7-4319-4109-9fdb-aaeb766f7a33" xsi:nil="true"/>
    <lcf76f155ced4ddcb4097134ff3c332f xmlns="a3530bfc-4b08-41aa-b872-68dcc217cf7a">
      <Terms xmlns="http://schemas.microsoft.com/office/infopath/2007/PartnerControls"/>
    </lcf76f155ced4ddcb4097134ff3c332f>
    <SharedWithUsers xmlns="83170df7-4319-4109-9fdb-aaeb766f7a33">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A2D4E32-5A29-4115-88BE-3BBE77836A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3530bfc-4b08-41aa-b872-68dcc217cf7a"/>
    <ds:schemaRef ds:uri="83170df7-4319-4109-9fdb-aaeb766f7a3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0858057-4B2A-4174-920D-030EEBC733EE}">
  <ds:schemaRefs>
    <ds:schemaRef ds:uri="http://schemas.microsoft.com/office/2006/metadata/properties"/>
    <ds:schemaRef ds:uri="http://schemas.microsoft.com/office/infopath/2007/PartnerControls"/>
    <ds:schemaRef ds:uri="83170df7-4319-4109-9fdb-aaeb766f7a33"/>
    <ds:schemaRef ds:uri="a3530bfc-4b08-41aa-b872-68dcc217cf7a"/>
  </ds:schemaRefs>
</ds:datastoreItem>
</file>

<file path=customXml/itemProps3.xml><?xml version="1.0" encoding="utf-8"?>
<ds:datastoreItem xmlns:ds="http://schemas.openxmlformats.org/officeDocument/2006/customXml" ds:itemID="{E022EA8B-7FAB-41DD-B2F0-9F3CCF10798B}">
  <ds:schemaRefs>
    <ds:schemaRef ds:uri="http://schemas.microsoft.com/sharepoint/v3/contenttype/forms"/>
  </ds:schemaRefs>
</ds:datastoreItem>
</file>

<file path=docMetadata/LabelInfo.xml><?xml version="1.0" encoding="utf-8"?>
<clbl:labelList xmlns:clbl="http://schemas.microsoft.com/office/2020/mipLabelMetadata">
  <clbl:label id="{3e861d16-48b7-4a0e-9806-8c04d81b7b2a}" enabled="0" method="" siteId="{3e861d16-48b7-4a0e-9806-8c04d81b7b2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Score Tabulation</vt:lpstr>
      <vt:lpstr>SDP Scoring</vt:lpstr>
      <vt:lpstr>Bidder 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Matthew Donovan</dc:creator>
  <cp:keywords/>
  <dc:description/>
  <cp:lastModifiedBy>Barach, David (MBY)</cp:lastModifiedBy>
  <cp:revision/>
  <dcterms:created xsi:type="dcterms:W3CDTF">2024-08-01T17:06:40Z</dcterms:created>
  <dcterms:modified xsi:type="dcterms:W3CDTF">2026-06-26T12:43:53Z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0x0101002190B7BFE133A94889D2874C937BEC68</vt:lpwstr>
  </property>
  <property fmtid="{D5CDD505-2E9C-101B-9397-08002B2CF9AE}" pid="3" name="Order">
    <vt:r8>266800</vt:r8>
  </property>
  <property fmtid="{D5CDD505-2E9C-101B-9397-08002B2CF9AE}" pid="4" name="TriggerFlowInfo">
    <vt:lpwstr/>
  </property>
  <property fmtid="{D5CDD505-2E9C-101B-9397-08002B2CF9AE}" pid="5" name="ComplianceAssetId">
    <vt:lpwstr/>
  </property>
  <property fmtid="{D5CDD505-2E9C-101B-9397-08002B2CF9AE}" pid="6" name="_ExtendedDescription">
    <vt:lpwstr/>
  </property>
  <property fmtid="{D5CDD505-2E9C-101B-9397-08002B2CF9AE}" pid="7" name="MediaServiceImageTags">
    <vt:lpwstr/>
  </property>
</Properties>
</file>