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PP-PROLOG\PROCUREMENT\IFB RFP Archive\a1-2026 IFBs &amp; RFPs\RFP 93-26 MBTA Quincy Adams Security System Ehancement\Bid\Bid Development\"/>
    </mc:Choice>
  </mc:AlternateContent>
  <xr:revisionPtr revIDLastSave="0" documentId="8_{303DDE2C-D843-44BB-9951-1D319BA8493B}" xr6:coauthVersionLast="47" xr6:coauthVersionMax="47" xr10:uidLastSave="{00000000-0000-0000-0000-000000000000}"/>
  <bookViews>
    <workbookView xWindow="-110" yWindow="-110" windowWidth="19420" windowHeight="11500" xr2:uid="{A3B2D96D-D169-4C9F-852C-BD809BD293BE}"/>
  </bookViews>
  <sheets>
    <sheet name="RFP 93-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2" l="1"/>
  <c r="F32" i="2"/>
  <c r="J32" i="2" s="1"/>
  <c r="I31" i="2"/>
  <c r="F31" i="2"/>
  <c r="J31" i="2" s="1"/>
  <c r="I30" i="2"/>
  <c r="J30" i="2" s="1"/>
  <c r="F30" i="2"/>
  <c r="J29" i="2"/>
  <c r="I29" i="2"/>
  <c r="F29" i="2"/>
  <c r="I27" i="2"/>
  <c r="J27" i="2" s="1"/>
  <c r="F27" i="2"/>
  <c r="I26" i="2"/>
  <c r="F26" i="2"/>
  <c r="J26" i="2" s="1"/>
  <c r="I25" i="2"/>
  <c r="F25" i="2"/>
  <c r="J25" i="2" s="1"/>
  <c r="J24" i="2"/>
  <c r="I24" i="2"/>
  <c r="F24" i="2"/>
  <c r="I23" i="2"/>
  <c r="F23" i="2"/>
  <c r="J23" i="2" s="1"/>
  <c r="I22" i="2"/>
  <c r="F22" i="2"/>
  <c r="J22" i="2" s="1"/>
  <c r="I20" i="2"/>
  <c r="F20" i="2"/>
  <c r="J20" i="2" s="1"/>
  <c r="I19" i="2"/>
  <c r="F19" i="2"/>
  <c r="J19" i="2" s="1"/>
  <c r="I18" i="2"/>
  <c r="J18" i="2" s="1"/>
  <c r="F18" i="2"/>
  <c r="I17" i="2"/>
  <c r="F17" i="2"/>
  <c r="J17" i="2" s="1"/>
  <c r="I16" i="2"/>
  <c r="F16" i="2"/>
  <c r="J16" i="2" s="1"/>
  <c r="I15" i="2"/>
  <c r="F15" i="2"/>
  <c r="J15" i="2" s="1"/>
  <c r="I14" i="2"/>
  <c r="J14" i="2" s="1"/>
  <c r="F14" i="2"/>
  <c r="J13" i="2"/>
  <c r="I13" i="2"/>
  <c r="F13" i="2"/>
  <c r="I12" i="2"/>
  <c r="F12" i="2"/>
  <c r="J12" i="2" s="1"/>
  <c r="I11" i="2"/>
  <c r="F11" i="2"/>
  <c r="J11" i="2" s="1"/>
  <c r="I10" i="2"/>
  <c r="F10" i="2"/>
  <c r="J10" i="2" s="1"/>
  <c r="J9" i="2"/>
  <c r="I9" i="2"/>
  <c r="F9" i="2"/>
  <c r="I8" i="2"/>
  <c r="F8" i="2"/>
  <c r="J8" i="2" s="1"/>
  <c r="I7" i="2"/>
  <c r="F7" i="2"/>
  <c r="J7" i="2" s="1"/>
  <c r="I6" i="2"/>
  <c r="F6" i="2"/>
  <c r="J6" i="2" s="1"/>
  <c r="I5" i="2"/>
  <c r="F5" i="2"/>
  <c r="J5" i="2" s="1"/>
  <c r="I4" i="2"/>
  <c r="J4" i="2" s="1"/>
  <c r="F4" i="2"/>
  <c r="I3" i="2"/>
  <c r="I33" i="2" s="1"/>
  <c r="F3" i="2"/>
  <c r="J3" i="2" l="1"/>
  <c r="J33" i="2" s="1"/>
  <c r="F33" i="2"/>
  <c r="J39" i="2" l="1"/>
  <c r="J36" i="2"/>
  <c r="J35" i="2"/>
  <c r="J41" i="2" l="1"/>
</calcChain>
</file>

<file path=xl/sharedStrings.xml><?xml version="1.0" encoding="utf-8"?>
<sst xmlns="http://schemas.openxmlformats.org/spreadsheetml/2006/main" count="81" uniqueCount="57">
  <si>
    <t>Item</t>
  </si>
  <si>
    <t>Manufacturer / Part Number</t>
  </si>
  <si>
    <t>Cost</t>
  </si>
  <si>
    <t>Measurement</t>
  </si>
  <si>
    <t>Quantity</t>
  </si>
  <si>
    <t>Material</t>
  </si>
  <si>
    <t>Labor Rate</t>
  </si>
  <si>
    <t>Labor Total</t>
  </si>
  <si>
    <t>Total</t>
  </si>
  <si>
    <t>Labor Hours</t>
  </si>
  <si>
    <t>Fixed IP Dual sensor Cameras</t>
  </si>
  <si>
    <t>Camera Pendant Mount Adapter</t>
  </si>
  <si>
    <t>Camera Pendant Mount</t>
  </si>
  <si>
    <t>Camera Wall Mount</t>
  </si>
  <si>
    <t>316SS 1/4" Screw-Type Concrete Mounting Anchors</t>
  </si>
  <si>
    <t>Outdoor Rated CAT6 Cable</t>
  </si>
  <si>
    <t>3/4"- RGS Conduit</t>
  </si>
  <si>
    <t>3/4" Liquid Tight Flex Conduit</t>
  </si>
  <si>
    <t>Ethernet Surge Protector</t>
  </si>
  <si>
    <t>Hardened Securty Network Switch</t>
  </si>
  <si>
    <t>Software</t>
  </si>
  <si>
    <t>Genetec Camera License - Base Price</t>
  </si>
  <si>
    <t>Genetec Yearly Device License Fee - 1 Year</t>
  </si>
  <si>
    <t>System Testing</t>
  </si>
  <si>
    <t>Genetec Configuration and Maps</t>
  </si>
  <si>
    <t>Project Management</t>
  </si>
  <si>
    <t>Shop and As-Built Drawings</t>
  </si>
  <si>
    <t>Manuals/Training</t>
  </si>
  <si>
    <t>Bucket Truck</t>
  </si>
  <si>
    <t>Axis P4707-PLVE</t>
  </si>
  <si>
    <t>Axis T94N02D</t>
  </si>
  <si>
    <t>Axis T91B50</t>
  </si>
  <si>
    <t>Axis T91D61</t>
  </si>
  <si>
    <t>Hilti or Approved Equal</t>
  </si>
  <si>
    <t>Ditek or Approved Equal</t>
  </si>
  <si>
    <t>Extreme ISW-24W-4X</t>
  </si>
  <si>
    <t>Each</t>
  </si>
  <si>
    <t>LF</t>
  </si>
  <si>
    <t>FT</t>
  </si>
  <si>
    <t>LS</t>
  </si>
  <si>
    <t>N/A</t>
  </si>
  <si>
    <t>1-5/8" x 1-5/8" Galvanized Strut</t>
  </si>
  <si>
    <t>Sub Total:</t>
  </si>
  <si>
    <t>Profit</t>
  </si>
  <si>
    <t>Bond</t>
  </si>
  <si>
    <t>5 Yr. Warranty</t>
  </si>
  <si>
    <t>Contractor Contingency</t>
  </si>
  <si>
    <t>ITC Fee</t>
  </si>
  <si>
    <t>Total:</t>
  </si>
  <si>
    <t>Project Management and Admin</t>
  </si>
  <si>
    <t>1" - RGS Conduit</t>
  </si>
  <si>
    <t>1-1/4" - RGS Conduit</t>
  </si>
  <si>
    <t>Conduit Accessories, Fittings, Misc. Hardware</t>
  </si>
  <si>
    <t>4"Sq RGS Junction Boxes (RGS with screw cover)</t>
  </si>
  <si>
    <t>Core Drill</t>
  </si>
  <si>
    <t>Extreme Network Switch License</t>
  </si>
  <si>
    <t>SD Card (1TB)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</si>
</sst>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>
    <font>
      <sz val="12"/>
      <color theme="1"/>
      <name val="Jacobs Chronos"/>
      <family val="2"/>
    </font>
    <font>
      <sz val="12"/>
      <color theme="1"/>
      <name val="Jacobs Chronos"/>
      <family val="2"/>
    </font>
    <font>
      <sz val="10"/>
      <color theme="1"/>
      <name val="Jacobs Chronos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Jacobs Chronos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1" fontId="6" fillId="0" borderId="1" xfId="0" applyNumberFormat="1" applyFont="1" applyBorder="1" applyAlignment="1" applyProtection="1">
      <alignment horizontal="center" vertical="top" shrinkToFit="1"/>
      <protection locked="0"/>
    </xf>
    <xf numFmtId="3" fontId="6" fillId="0" borderId="1" xfId="0" applyNumberFormat="1" applyFont="1" applyBorder="1" applyAlignment="1" applyProtection="1">
      <alignment horizontal="center" vertical="top" shrinkToFi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44" fontId="2" fillId="0" borderId="1" xfId="0" applyNumberFormat="1" applyFont="1" applyBorder="1" applyProtection="1">
      <protection locked="0"/>
    </xf>
    <xf numFmtId="44" fontId="2" fillId="0" borderId="1" xfId="0" applyNumberFormat="1" applyFont="1" applyBorder="1"/>
    <xf numFmtId="44" fontId="2" fillId="0" borderId="1" xfId="1" applyFont="1" applyBorder="1" applyProtection="1"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4" fillId="2" borderId="1" xfId="0" applyFont="1" applyFill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9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44" fontId="2" fillId="0" borderId="1" xfId="1" applyFont="1" applyBorder="1" applyAlignment="1" applyProtection="1"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1" xfId="0" applyFont="1" applyBorder="1"/>
    <xf numFmtId="0" fontId="2" fillId="0" borderId="1" xfId="0" applyFont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70309-4173-4825-8F6F-9E9144ACA079}">
  <dimension ref="A2:J41"/>
  <sheetViews>
    <sheetView tabSelected="1" workbookViewId="0"/>
  </sheetViews>
  <sheetFormatPr defaultColWidth="8.765625" defaultRowHeight="15.5"/>
  <cols>
    <col min="1" max="1" width="36.61328125" style="13" bestFit="1" customWidth="1"/>
    <col min="2" max="2" width="21.23046875" style="13" bestFit="1" customWidth="1"/>
    <col min="3" max="3" width="8.765625" style="13"/>
    <col min="4" max="4" width="10.4609375" style="13" bestFit="1" customWidth="1"/>
    <col min="5" max="6" width="8.765625" style="13"/>
    <col min="7" max="7" width="9.4609375" style="13" bestFit="1" customWidth="1"/>
    <col min="8" max="16384" width="8.765625" style="13"/>
  </cols>
  <sheetData>
    <row r="2" spans="1:10" s="8" customFormat="1" ht="12.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9</v>
      </c>
      <c r="H2" s="7" t="s">
        <v>6</v>
      </c>
      <c r="I2" s="7" t="s">
        <v>7</v>
      </c>
      <c r="J2" s="7" t="s">
        <v>8</v>
      </c>
    </row>
    <row r="3" spans="1:10" ht="12.5">
      <c r="A3" s="9" t="s">
        <v>10</v>
      </c>
      <c r="B3" s="10" t="s">
        <v>29</v>
      </c>
      <c r="C3" s="6"/>
      <c r="D3" s="11" t="s">
        <v>36</v>
      </c>
      <c r="E3" s="1">
        <v>6</v>
      </c>
      <c r="F3" s="5">
        <f>C3*E3</f>
        <v>0</v>
      </c>
      <c r="G3" s="12"/>
      <c r="H3" s="4"/>
      <c r="I3" s="5">
        <f>G3*H3</f>
        <v>0</v>
      </c>
      <c r="J3" s="5">
        <f>F3+I3</f>
        <v>0</v>
      </c>
    </row>
    <row r="4" spans="1:10" ht="12.5">
      <c r="A4" s="9" t="s">
        <v>11</v>
      </c>
      <c r="B4" s="10" t="s">
        <v>30</v>
      </c>
      <c r="C4" s="6"/>
      <c r="D4" s="11" t="s">
        <v>36</v>
      </c>
      <c r="E4" s="1">
        <v>6</v>
      </c>
      <c r="F4" s="5">
        <f t="shared" ref="F4:F32" si="0">C4*E4</f>
        <v>0</v>
      </c>
      <c r="G4" s="12"/>
      <c r="H4" s="4"/>
      <c r="I4" s="5">
        <f t="shared" ref="I4:I32" si="1">G4*H4</f>
        <v>0</v>
      </c>
      <c r="J4" s="5">
        <f t="shared" ref="J4:J32" si="2">F4+I4</f>
        <v>0</v>
      </c>
    </row>
    <row r="5" spans="1:10" ht="12.5">
      <c r="A5" s="9" t="s">
        <v>12</v>
      </c>
      <c r="B5" s="10" t="s">
        <v>31</v>
      </c>
      <c r="C5" s="6"/>
      <c r="D5" s="11" t="s">
        <v>36</v>
      </c>
      <c r="E5" s="1">
        <v>3</v>
      </c>
      <c r="F5" s="5">
        <f t="shared" si="0"/>
        <v>0</v>
      </c>
      <c r="G5" s="12"/>
      <c r="H5" s="4"/>
      <c r="I5" s="5">
        <f t="shared" si="1"/>
        <v>0</v>
      </c>
      <c r="J5" s="5">
        <f t="shared" si="2"/>
        <v>0</v>
      </c>
    </row>
    <row r="6" spans="1:10" ht="12.5">
      <c r="A6" s="9" t="s">
        <v>13</v>
      </c>
      <c r="B6" s="10" t="s">
        <v>32</v>
      </c>
      <c r="C6" s="6"/>
      <c r="D6" s="11" t="s">
        <v>36</v>
      </c>
      <c r="E6" s="1">
        <v>3</v>
      </c>
      <c r="F6" s="5">
        <f t="shared" si="0"/>
        <v>0</v>
      </c>
      <c r="G6" s="12"/>
      <c r="H6" s="4"/>
      <c r="I6" s="5">
        <f t="shared" si="1"/>
        <v>0</v>
      </c>
      <c r="J6" s="5">
        <f t="shared" si="2"/>
        <v>0</v>
      </c>
    </row>
    <row r="7" spans="1:10" ht="12.5">
      <c r="A7" s="22" t="s">
        <v>56</v>
      </c>
      <c r="B7" s="10"/>
      <c r="C7" s="6"/>
      <c r="D7" s="11" t="s">
        <v>36</v>
      </c>
      <c r="E7" s="1">
        <v>6</v>
      </c>
      <c r="F7" s="5">
        <f t="shared" si="0"/>
        <v>0</v>
      </c>
      <c r="G7" s="12"/>
      <c r="H7" s="4"/>
      <c r="I7" s="5">
        <f t="shared" si="1"/>
        <v>0</v>
      </c>
      <c r="J7" s="5">
        <f t="shared" si="2"/>
        <v>0</v>
      </c>
    </row>
    <row r="8" spans="1:10" ht="12.5">
      <c r="A8" s="9" t="s">
        <v>14</v>
      </c>
      <c r="B8" s="10" t="s">
        <v>33</v>
      </c>
      <c r="C8" s="6"/>
      <c r="D8" s="11" t="s">
        <v>36</v>
      </c>
      <c r="E8" s="1">
        <v>24</v>
      </c>
      <c r="F8" s="5">
        <f t="shared" si="0"/>
        <v>0</v>
      </c>
      <c r="G8" s="12"/>
      <c r="H8" s="4"/>
      <c r="I8" s="5">
        <f t="shared" si="1"/>
        <v>0</v>
      </c>
      <c r="J8" s="5">
        <f t="shared" si="2"/>
        <v>0</v>
      </c>
    </row>
    <row r="9" spans="1:10" ht="12.5">
      <c r="A9" s="9" t="s">
        <v>15</v>
      </c>
      <c r="B9" s="3"/>
      <c r="C9" s="6"/>
      <c r="D9" s="11" t="s">
        <v>37</v>
      </c>
      <c r="E9" s="2">
        <v>2000</v>
      </c>
      <c r="F9" s="5">
        <f t="shared" si="0"/>
        <v>0</v>
      </c>
      <c r="G9" s="12"/>
      <c r="H9" s="4"/>
      <c r="I9" s="5">
        <f t="shared" si="1"/>
        <v>0</v>
      </c>
      <c r="J9" s="5">
        <f t="shared" si="2"/>
        <v>0</v>
      </c>
    </row>
    <row r="10" spans="1:10" ht="12.5">
      <c r="A10" s="9" t="s">
        <v>16</v>
      </c>
      <c r="B10" s="3"/>
      <c r="C10" s="6"/>
      <c r="D10" s="11" t="s">
        <v>38</v>
      </c>
      <c r="E10" s="1">
        <v>250</v>
      </c>
      <c r="F10" s="5">
        <f t="shared" si="0"/>
        <v>0</v>
      </c>
      <c r="G10" s="12"/>
      <c r="H10" s="4"/>
      <c r="I10" s="5">
        <f t="shared" si="1"/>
        <v>0</v>
      </c>
      <c r="J10" s="5">
        <f t="shared" si="2"/>
        <v>0</v>
      </c>
    </row>
    <row r="11" spans="1:10" ht="12.5">
      <c r="A11" s="9" t="s">
        <v>50</v>
      </c>
      <c r="B11" s="3"/>
      <c r="C11" s="6"/>
      <c r="D11" s="11" t="s">
        <v>38</v>
      </c>
      <c r="E11" s="1">
        <v>50</v>
      </c>
      <c r="F11" s="5">
        <f t="shared" si="0"/>
        <v>0</v>
      </c>
      <c r="G11" s="12"/>
      <c r="H11" s="4"/>
      <c r="I11" s="5">
        <f t="shared" si="1"/>
        <v>0</v>
      </c>
      <c r="J11" s="5">
        <f t="shared" si="2"/>
        <v>0</v>
      </c>
    </row>
    <row r="12" spans="1:10" ht="12.5">
      <c r="A12" s="9" t="s">
        <v>51</v>
      </c>
      <c r="B12" s="3"/>
      <c r="C12" s="6"/>
      <c r="D12" s="11" t="s">
        <v>38</v>
      </c>
      <c r="E12" s="1">
        <v>150</v>
      </c>
      <c r="F12" s="5">
        <f t="shared" si="0"/>
        <v>0</v>
      </c>
      <c r="G12" s="12"/>
      <c r="H12" s="4"/>
      <c r="I12" s="5">
        <f t="shared" si="1"/>
        <v>0</v>
      </c>
      <c r="J12" s="5">
        <f t="shared" si="2"/>
        <v>0</v>
      </c>
    </row>
    <row r="13" spans="1:10" ht="12.5">
      <c r="A13" s="9" t="s">
        <v>41</v>
      </c>
      <c r="B13" s="3"/>
      <c r="C13" s="6"/>
      <c r="D13" s="11" t="s">
        <v>38</v>
      </c>
      <c r="E13" s="1">
        <v>100</v>
      </c>
      <c r="F13" s="5">
        <f t="shared" si="0"/>
        <v>0</v>
      </c>
      <c r="G13" s="12"/>
      <c r="H13" s="4"/>
      <c r="I13" s="5">
        <f t="shared" si="1"/>
        <v>0</v>
      </c>
      <c r="J13" s="5">
        <f t="shared" si="2"/>
        <v>0</v>
      </c>
    </row>
    <row r="14" spans="1:10" ht="12.5">
      <c r="A14" s="9" t="s">
        <v>17</v>
      </c>
      <c r="B14" s="3"/>
      <c r="C14" s="6"/>
      <c r="D14" s="11" t="s">
        <v>38</v>
      </c>
      <c r="E14" s="1">
        <v>25</v>
      </c>
      <c r="F14" s="5">
        <f t="shared" si="0"/>
        <v>0</v>
      </c>
      <c r="G14" s="12"/>
      <c r="H14" s="4"/>
      <c r="I14" s="5">
        <f t="shared" si="1"/>
        <v>0</v>
      </c>
      <c r="J14" s="5">
        <f t="shared" si="2"/>
        <v>0</v>
      </c>
    </row>
    <row r="15" spans="1:10" ht="12.5">
      <c r="A15" s="9" t="s">
        <v>52</v>
      </c>
      <c r="B15" s="3"/>
      <c r="C15" s="6"/>
      <c r="D15" s="11" t="s">
        <v>39</v>
      </c>
      <c r="E15" s="1">
        <v>1</v>
      </c>
      <c r="F15" s="5">
        <f t="shared" si="0"/>
        <v>0</v>
      </c>
      <c r="G15" s="12"/>
      <c r="H15" s="4"/>
      <c r="I15" s="5">
        <f t="shared" si="1"/>
        <v>0</v>
      </c>
      <c r="J15" s="5">
        <f t="shared" si="2"/>
        <v>0</v>
      </c>
    </row>
    <row r="16" spans="1:10" ht="12.5">
      <c r="A16" s="9" t="s">
        <v>54</v>
      </c>
      <c r="B16" s="3"/>
      <c r="C16" s="6"/>
      <c r="D16" s="11" t="s">
        <v>36</v>
      </c>
      <c r="E16" s="1">
        <v>1</v>
      </c>
      <c r="F16" s="5">
        <f t="shared" si="0"/>
        <v>0</v>
      </c>
      <c r="G16" s="12"/>
      <c r="H16" s="4"/>
      <c r="I16" s="5">
        <f t="shared" si="1"/>
        <v>0</v>
      </c>
      <c r="J16" s="5">
        <f t="shared" si="2"/>
        <v>0</v>
      </c>
    </row>
    <row r="17" spans="1:10" ht="12.5">
      <c r="A17" s="9" t="s">
        <v>53</v>
      </c>
      <c r="B17" s="19"/>
      <c r="C17" s="20"/>
      <c r="D17" s="21" t="s">
        <v>36</v>
      </c>
      <c r="E17" s="1">
        <v>6</v>
      </c>
      <c r="F17" s="5">
        <f t="shared" si="0"/>
        <v>0</v>
      </c>
      <c r="G17" s="12"/>
      <c r="H17" s="4"/>
      <c r="I17" s="5">
        <f t="shared" si="1"/>
        <v>0</v>
      </c>
      <c r="J17" s="5">
        <f t="shared" si="2"/>
        <v>0</v>
      </c>
    </row>
    <row r="18" spans="1:10" ht="12.5">
      <c r="A18" s="9" t="s">
        <v>18</v>
      </c>
      <c r="B18" s="10" t="s">
        <v>34</v>
      </c>
      <c r="C18" s="6"/>
      <c r="D18" s="11" t="s">
        <v>36</v>
      </c>
      <c r="E18" s="1">
        <v>6</v>
      </c>
      <c r="F18" s="5">
        <f t="shared" si="0"/>
        <v>0</v>
      </c>
      <c r="G18" s="12"/>
      <c r="H18" s="4"/>
      <c r="I18" s="5">
        <f t="shared" si="1"/>
        <v>0</v>
      </c>
      <c r="J18" s="5">
        <f t="shared" si="2"/>
        <v>0</v>
      </c>
    </row>
    <row r="19" spans="1:10" ht="12.5">
      <c r="A19" s="9" t="s">
        <v>19</v>
      </c>
      <c r="B19" s="10" t="s">
        <v>35</v>
      </c>
      <c r="C19" s="6"/>
      <c r="D19" s="11" t="s">
        <v>36</v>
      </c>
      <c r="E19" s="1">
        <v>1</v>
      </c>
      <c r="F19" s="5">
        <f t="shared" si="0"/>
        <v>0</v>
      </c>
      <c r="G19" s="12"/>
      <c r="H19" s="4"/>
      <c r="I19" s="5">
        <f t="shared" si="1"/>
        <v>0</v>
      </c>
      <c r="J19" s="5">
        <f t="shared" si="2"/>
        <v>0</v>
      </c>
    </row>
    <row r="20" spans="1:10" ht="12.5">
      <c r="A20" s="14"/>
      <c r="B20" s="14"/>
      <c r="C20" s="14"/>
      <c r="D20" s="3"/>
      <c r="E20" s="3"/>
      <c r="F20" s="5">
        <f t="shared" si="0"/>
        <v>0</v>
      </c>
      <c r="G20" s="12"/>
      <c r="H20" s="4"/>
      <c r="I20" s="5">
        <f t="shared" si="1"/>
        <v>0</v>
      </c>
      <c r="J20" s="5">
        <f t="shared" si="2"/>
        <v>0</v>
      </c>
    </row>
    <row r="21" spans="1:10" ht="13">
      <c r="A21" s="15" t="s">
        <v>20</v>
      </c>
      <c r="B21" s="14"/>
      <c r="C21" s="14"/>
      <c r="D21" s="3"/>
      <c r="E21" s="3"/>
      <c r="F21" s="5"/>
      <c r="G21" s="12"/>
      <c r="H21" s="4"/>
      <c r="I21" s="5"/>
      <c r="J21" s="5"/>
    </row>
    <row r="22" spans="1:10" ht="12.5">
      <c r="A22" s="9" t="s">
        <v>21</v>
      </c>
      <c r="B22" s="14"/>
      <c r="C22" s="4"/>
      <c r="D22" s="11" t="s">
        <v>36</v>
      </c>
      <c r="E22" s="1">
        <v>6</v>
      </c>
      <c r="F22" s="5">
        <f t="shared" si="0"/>
        <v>0</v>
      </c>
      <c r="G22" s="12"/>
      <c r="H22" s="4"/>
      <c r="I22" s="5">
        <f t="shared" si="1"/>
        <v>0</v>
      </c>
      <c r="J22" s="5">
        <f t="shared" si="2"/>
        <v>0</v>
      </c>
    </row>
    <row r="23" spans="1:10" ht="12.5">
      <c r="A23" s="9" t="s">
        <v>22</v>
      </c>
      <c r="B23" s="14"/>
      <c r="C23" s="4"/>
      <c r="D23" s="11" t="s">
        <v>36</v>
      </c>
      <c r="E23" s="1">
        <v>6</v>
      </c>
      <c r="F23" s="5">
        <f t="shared" si="0"/>
        <v>0</v>
      </c>
      <c r="G23" s="12"/>
      <c r="H23" s="4"/>
      <c r="I23" s="5">
        <f t="shared" si="1"/>
        <v>0</v>
      </c>
      <c r="J23" s="5">
        <f t="shared" si="2"/>
        <v>0</v>
      </c>
    </row>
    <row r="24" spans="1:10" ht="12.5">
      <c r="A24" s="9" t="s">
        <v>55</v>
      </c>
      <c r="B24" s="14"/>
      <c r="C24" s="4"/>
      <c r="D24" s="11" t="s">
        <v>36</v>
      </c>
      <c r="E24" s="1">
        <v>1</v>
      </c>
      <c r="F24" s="5">
        <f t="shared" si="0"/>
        <v>0</v>
      </c>
      <c r="G24" s="12"/>
      <c r="H24" s="4"/>
      <c r="I24" s="5">
        <f t="shared" si="1"/>
        <v>0</v>
      </c>
      <c r="J24" s="5">
        <f t="shared" si="2"/>
        <v>0</v>
      </c>
    </row>
    <row r="25" spans="1:10" ht="12.5">
      <c r="A25" s="9" t="s">
        <v>23</v>
      </c>
      <c r="B25" s="14"/>
      <c r="C25" s="4"/>
      <c r="D25" s="11" t="s">
        <v>40</v>
      </c>
      <c r="E25" s="1">
        <v>1</v>
      </c>
      <c r="F25" s="5">
        <f t="shared" si="0"/>
        <v>0</v>
      </c>
      <c r="G25" s="12"/>
      <c r="H25" s="4"/>
      <c r="I25" s="5">
        <f t="shared" si="1"/>
        <v>0</v>
      </c>
      <c r="J25" s="5">
        <f t="shared" si="2"/>
        <v>0</v>
      </c>
    </row>
    <row r="26" spans="1:10" ht="12.5">
      <c r="A26" s="9" t="s">
        <v>24</v>
      </c>
      <c r="B26" s="14"/>
      <c r="C26" s="4"/>
      <c r="D26" s="11" t="s">
        <v>40</v>
      </c>
      <c r="E26" s="1">
        <v>1</v>
      </c>
      <c r="F26" s="5">
        <f t="shared" si="0"/>
        <v>0</v>
      </c>
      <c r="G26" s="12"/>
      <c r="H26" s="4"/>
      <c r="I26" s="5">
        <f t="shared" si="1"/>
        <v>0</v>
      </c>
      <c r="J26" s="5">
        <f t="shared" si="2"/>
        <v>0</v>
      </c>
    </row>
    <row r="27" spans="1:10" ht="12.5">
      <c r="A27" s="14"/>
      <c r="B27" s="14"/>
      <c r="C27" s="14"/>
      <c r="D27" s="3"/>
      <c r="E27" s="3"/>
      <c r="F27" s="5">
        <f t="shared" si="0"/>
        <v>0</v>
      </c>
      <c r="G27" s="12"/>
      <c r="H27" s="4"/>
      <c r="I27" s="5">
        <f t="shared" si="1"/>
        <v>0</v>
      </c>
      <c r="J27" s="5">
        <f t="shared" si="2"/>
        <v>0</v>
      </c>
    </row>
    <row r="28" spans="1:10" ht="13">
      <c r="A28" s="15" t="s">
        <v>25</v>
      </c>
      <c r="B28" s="14"/>
      <c r="C28" s="14"/>
      <c r="D28" s="3"/>
      <c r="E28" s="3"/>
      <c r="F28" s="5"/>
      <c r="G28" s="12"/>
      <c r="H28" s="4"/>
      <c r="I28" s="5"/>
      <c r="J28" s="5"/>
    </row>
    <row r="29" spans="1:10" ht="12.5">
      <c r="A29" s="9" t="s">
        <v>49</v>
      </c>
      <c r="B29" s="14"/>
      <c r="C29" s="4"/>
      <c r="D29" s="11" t="s">
        <v>40</v>
      </c>
      <c r="E29" s="1">
        <v>1</v>
      </c>
      <c r="F29" s="5">
        <f t="shared" si="0"/>
        <v>0</v>
      </c>
      <c r="G29" s="12"/>
      <c r="H29" s="4"/>
      <c r="I29" s="5">
        <f t="shared" si="1"/>
        <v>0</v>
      </c>
      <c r="J29" s="5">
        <f t="shared" si="2"/>
        <v>0</v>
      </c>
    </row>
    <row r="30" spans="1:10" ht="12.5">
      <c r="A30" s="9" t="s">
        <v>26</v>
      </c>
      <c r="B30" s="14"/>
      <c r="C30" s="4"/>
      <c r="D30" s="11" t="s">
        <v>40</v>
      </c>
      <c r="E30" s="1">
        <v>1</v>
      </c>
      <c r="F30" s="5">
        <f t="shared" si="0"/>
        <v>0</v>
      </c>
      <c r="G30" s="12"/>
      <c r="H30" s="4"/>
      <c r="I30" s="5">
        <f t="shared" si="1"/>
        <v>0</v>
      </c>
      <c r="J30" s="5">
        <f t="shared" si="2"/>
        <v>0</v>
      </c>
    </row>
    <row r="31" spans="1:10" ht="12.5">
      <c r="A31" s="9" t="s">
        <v>27</v>
      </c>
      <c r="B31" s="14"/>
      <c r="C31" s="4"/>
      <c r="D31" s="11" t="s">
        <v>40</v>
      </c>
      <c r="E31" s="1">
        <v>1</v>
      </c>
      <c r="F31" s="5">
        <f t="shared" si="0"/>
        <v>0</v>
      </c>
      <c r="G31" s="12"/>
      <c r="H31" s="4"/>
      <c r="I31" s="5">
        <f t="shared" si="1"/>
        <v>0</v>
      </c>
      <c r="J31" s="5">
        <f t="shared" si="2"/>
        <v>0</v>
      </c>
    </row>
    <row r="32" spans="1:10" ht="12.5">
      <c r="A32" s="16" t="s">
        <v>28</v>
      </c>
      <c r="B32" s="14"/>
      <c r="C32" s="4"/>
      <c r="D32" s="11" t="s">
        <v>36</v>
      </c>
      <c r="E32" s="1">
        <v>1</v>
      </c>
      <c r="F32" s="5">
        <f t="shared" si="0"/>
        <v>0</v>
      </c>
      <c r="G32" s="12"/>
      <c r="H32" s="4"/>
      <c r="I32" s="5">
        <f t="shared" si="1"/>
        <v>0</v>
      </c>
      <c r="J32" s="5">
        <f t="shared" si="2"/>
        <v>0</v>
      </c>
    </row>
    <row r="33" spans="5:10" ht="13">
      <c r="E33" s="17" t="s">
        <v>42</v>
      </c>
      <c r="F33" s="5">
        <f>SUM(F3:F32)</f>
        <v>0</v>
      </c>
      <c r="H33" s="17" t="s">
        <v>42</v>
      </c>
      <c r="I33" s="5">
        <f>SUM(I3:I32)</f>
        <v>0</v>
      </c>
      <c r="J33" s="5">
        <f>SUM(J3:J32)</f>
        <v>0</v>
      </c>
    </row>
    <row r="35" spans="5:10" ht="15.75" customHeight="1">
      <c r="G35" s="23" t="s">
        <v>43</v>
      </c>
      <c r="H35" s="23"/>
      <c r="I35" s="18"/>
      <c r="J35" s="4">
        <f>I35*J33</f>
        <v>0</v>
      </c>
    </row>
    <row r="36" spans="5:10" ht="15.75" customHeight="1">
      <c r="G36" s="23" t="s">
        <v>44</v>
      </c>
      <c r="H36" s="23"/>
      <c r="I36" s="18">
        <v>0.01</v>
      </c>
      <c r="J36" s="4">
        <f>I36*J33</f>
        <v>0</v>
      </c>
    </row>
    <row r="37" spans="5:10" ht="15.75" customHeight="1">
      <c r="G37" s="23" t="s">
        <v>45</v>
      </c>
      <c r="H37" s="23"/>
      <c r="I37" s="12" t="s">
        <v>39</v>
      </c>
      <c r="J37" s="4"/>
    </row>
    <row r="38" spans="5:10" ht="15.75" customHeight="1">
      <c r="G38" s="23" t="s">
        <v>46</v>
      </c>
      <c r="H38" s="23"/>
      <c r="I38" s="12" t="s">
        <v>39</v>
      </c>
      <c r="J38" s="4">
        <v>2500</v>
      </c>
    </row>
    <row r="39" spans="5:10" ht="12.5">
      <c r="G39" s="23" t="s">
        <v>47</v>
      </c>
      <c r="H39" s="23"/>
      <c r="I39" s="18">
        <v>0.01</v>
      </c>
      <c r="J39" s="4">
        <f>I39*J33</f>
        <v>0</v>
      </c>
    </row>
    <row r="41" spans="5:10" ht="13">
      <c r="I41" s="17" t="s">
        <v>48</v>
      </c>
      <c r="J41" s="6">
        <f>J33+J35+J36+J37+J38+J39</f>
        <v>2500</v>
      </c>
    </row>
  </sheetData>
  <mergeCells count="5">
    <mergeCell ref="G35:H35"/>
    <mergeCell ref="G36:H36"/>
    <mergeCell ref="G37:H37"/>
    <mergeCell ref="G38:H38"/>
    <mergeCell ref="G39:H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RFP 93-26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slibykg</dc:creator>
  <cp:lastModifiedBy>Kroeger, Katie</cp:lastModifiedBy>
  <cp:lastPrinted>2026-06-26T19:38:26Z</cp:lastPrinted>
  <dcterms:created xsi:type="dcterms:W3CDTF">2026-06-12T11:21:42Z</dcterms:created>
  <dcterms:modified xsi:type="dcterms:W3CDTF">2026-07-01T19:14:11Z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d95f39c-8218-4425-a791-63c9e13c8708_Enabled">
    <vt:lpwstr>true</vt:lpwstr>
  </property>
  <property fmtid="{D5CDD505-2E9C-101B-9397-08002B2CF9AE}" pid="3" name="MSIP_Label_7d95f39c-8218-4425-a791-63c9e13c8708_SetDate">
    <vt:lpwstr>2026-06-12T12:30:35Z</vt:lpwstr>
  </property>
  <property fmtid="{D5CDD505-2E9C-101B-9397-08002B2CF9AE}" pid="4" name="MSIP_Label_7d95f39c-8218-4425-a791-63c9e13c8708_Method">
    <vt:lpwstr>Privileged</vt:lpwstr>
  </property>
  <property fmtid="{D5CDD505-2E9C-101B-9397-08002B2CF9AE}" pid="5" name="MSIP_Label_7d95f39c-8218-4425-a791-63c9e13c8708_Name">
    <vt:lpwstr>7d95f39c-8218-4425-a791-63c9e13c8708</vt:lpwstr>
  </property>
  <property fmtid="{D5CDD505-2E9C-101B-9397-08002B2CF9AE}" pid="6" name="MSIP_Label_7d95f39c-8218-4425-a791-63c9e13c8708_SiteId">
    <vt:lpwstr>37247798-f42c-42fd-8a37-d49c7128d36b</vt:lpwstr>
  </property>
  <property fmtid="{D5CDD505-2E9C-101B-9397-08002B2CF9AE}" pid="7" name="MSIP_Label_7d95f39c-8218-4425-a791-63c9e13c8708_ActionId">
    <vt:lpwstr>313c8374-0ae5-4894-b77c-6c1cc32e6638</vt:lpwstr>
  </property>
  <property fmtid="{D5CDD505-2E9C-101B-9397-08002B2CF9AE}" pid="8" name="MSIP_Label_7d95f39c-8218-4425-a791-63c9e13c8708_ContentBits">
    <vt:lpwstr>0</vt:lpwstr>
  </property>
  <property fmtid="{D5CDD505-2E9C-101B-9397-08002B2CF9AE}" pid="9" name="MSIP_Label_7d95f39c-8218-4425-a791-63c9e13c8708_Tag">
    <vt:lpwstr>10, 0, 1, 1</vt:lpwstr>
  </property>
  <property fmtid="{D5CDD505-2E9C-101B-9397-08002B2CF9AE}" pid="10" name="Folder_Number">
    <vt:lpwstr/>
  </property>
  <property fmtid="{D5CDD505-2E9C-101B-9397-08002B2CF9AE}" pid="11" name="Folder_Code">
    <vt:lpwstr/>
  </property>
  <property fmtid="{D5CDD505-2E9C-101B-9397-08002B2CF9AE}" pid="12" name="Folder_Name">
    <vt:lpwstr/>
  </property>
  <property fmtid="{D5CDD505-2E9C-101B-9397-08002B2CF9AE}" pid="13" name="Folder_Description">
    <vt:lpwstr/>
  </property>
  <property fmtid="{D5CDD505-2E9C-101B-9397-08002B2CF9AE}" pid="14" name="/Folder_Name/">
    <vt:lpwstr/>
  </property>
  <property fmtid="{D5CDD505-2E9C-101B-9397-08002B2CF9AE}" pid="15" name="/Folder_Description/">
    <vt:lpwstr/>
  </property>
  <property fmtid="{D5CDD505-2E9C-101B-9397-08002B2CF9AE}" pid="16" name="Folder_Version">
    <vt:lpwstr/>
  </property>
  <property fmtid="{D5CDD505-2E9C-101B-9397-08002B2CF9AE}" pid="17" name="Folder_VersionSeq">
    <vt:lpwstr/>
  </property>
  <property fmtid="{D5CDD505-2E9C-101B-9397-08002B2CF9AE}" pid="18" name="Folder_Manager">
    <vt:lpwstr/>
  </property>
  <property fmtid="{D5CDD505-2E9C-101B-9397-08002B2CF9AE}" pid="19" name="Folder_ManagerDesc">
    <vt:lpwstr/>
  </property>
  <property fmtid="{D5CDD505-2E9C-101B-9397-08002B2CF9AE}" pid="20" name="Folder_Storage">
    <vt:lpwstr/>
  </property>
  <property fmtid="{D5CDD505-2E9C-101B-9397-08002B2CF9AE}" pid="21" name="Folder_StorageDesc">
    <vt:lpwstr/>
  </property>
  <property fmtid="{D5CDD505-2E9C-101B-9397-08002B2CF9AE}" pid="22" name="Folder_Creator">
    <vt:lpwstr/>
  </property>
  <property fmtid="{D5CDD505-2E9C-101B-9397-08002B2CF9AE}" pid="23" name="Folder_CreatorDesc">
    <vt:lpwstr/>
  </property>
  <property fmtid="{D5CDD505-2E9C-101B-9397-08002B2CF9AE}" pid="24" name="Folder_CreateDate">
    <vt:lpwstr/>
  </property>
  <property fmtid="{D5CDD505-2E9C-101B-9397-08002B2CF9AE}" pid="25" name="Folder_Updater">
    <vt:lpwstr/>
  </property>
  <property fmtid="{D5CDD505-2E9C-101B-9397-08002B2CF9AE}" pid="26" name="Folder_UpdaterDesc">
    <vt:lpwstr/>
  </property>
  <property fmtid="{D5CDD505-2E9C-101B-9397-08002B2CF9AE}" pid="27" name="Folder_UpdateDate">
    <vt:lpwstr/>
  </property>
  <property fmtid="{D5CDD505-2E9C-101B-9397-08002B2CF9AE}" pid="28" name="Document_Number">
    <vt:lpwstr/>
  </property>
  <property fmtid="{D5CDD505-2E9C-101B-9397-08002B2CF9AE}" pid="29" name="Document_Name">
    <vt:lpwstr/>
  </property>
  <property fmtid="{D5CDD505-2E9C-101B-9397-08002B2CF9AE}" pid="30" name="Document_FileName">
    <vt:lpwstr/>
  </property>
  <property fmtid="{D5CDD505-2E9C-101B-9397-08002B2CF9AE}" pid="31" name="Document_Version">
    <vt:lpwstr/>
  </property>
  <property fmtid="{D5CDD505-2E9C-101B-9397-08002B2CF9AE}" pid="32" name="Document_VersionSeq">
    <vt:lpwstr/>
  </property>
  <property fmtid="{D5CDD505-2E9C-101B-9397-08002B2CF9AE}" pid="33" name="Document_Creator">
    <vt:lpwstr/>
  </property>
  <property fmtid="{D5CDD505-2E9C-101B-9397-08002B2CF9AE}" pid="34" name="Document_CreatorDesc">
    <vt:lpwstr/>
  </property>
  <property fmtid="{D5CDD505-2E9C-101B-9397-08002B2CF9AE}" pid="35" name="Document_CreateDate">
    <vt:lpwstr/>
  </property>
  <property fmtid="{D5CDD505-2E9C-101B-9397-08002B2CF9AE}" pid="36" name="Document_Updater">
    <vt:lpwstr/>
  </property>
  <property fmtid="{D5CDD505-2E9C-101B-9397-08002B2CF9AE}" pid="37" name="Document_UpdaterDesc">
    <vt:lpwstr/>
  </property>
  <property fmtid="{D5CDD505-2E9C-101B-9397-08002B2CF9AE}" pid="38" name="Document_UpdateDate">
    <vt:lpwstr/>
  </property>
  <property fmtid="{D5CDD505-2E9C-101B-9397-08002B2CF9AE}" pid="39" name="Document_Size">
    <vt:lpwstr/>
  </property>
  <property fmtid="{D5CDD505-2E9C-101B-9397-08002B2CF9AE}" pid="40" name="Document_Storage">
    <vt:lpwstr/>
  </property>
  <property fmtid="{D5CDD505-2E9C-101B-9397-08002B2CF9AE}" pid="41" name="Document_StorageDesc">
    <vt:lpwstr/>
  </property>
  <property fmtid="{D5CDD505-2E9C-101B-9397-08002B2CF9AE}" pid="42" name="Document_Department">
    <vt:lpwstr/>
  </property>
  <property fmtid="{D5CDD505-2E9C-101B-9397-08002B2CF9AE}" pid="43" name="Document_DepartmentDesc">
    <vt:lpwstr/>
  </property>
</Properties>
</file>